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FC\OneDrive - Universidade Federal do Ceará\1 DRIVE CPGE\6. ESTRUTURA ORGANIZACIONAL\13 Riscos\"/>
    </mc:Choice>
  </mc:AlternateContent>
  <bookViews>
    <workbookView xWindow="-105" yWindow="-105" windowWidth="19425" windowHeight="11505" tabRatio="925" firstSheet="1" activeTab="1"/>
  </bookViews>
  <sheets>
    <sheet name="Listas" sheetId="8" state="hidden" r:id="rId1"/>
    <sheet name="ETAPA 1. OBJETIVOS" sheetId="14" r:id="rId2"/>
    <sheet name="ETAPA 2. IDENTIFICAÇÃO DE EVENT" sheetId="3" r:id="rId3"/>
    <sheet name="ETAPA 3. AVALIAÇÃO DE RISCOS" sheetId="4" r:id="rId4"/>
    <sheet name="ETAPA 4. RESPOSTA AOS RISCOS" sheetId="5" r:id="rId5"/>
    <sheet name="ETAPA 5. ATIVIDADES DE CONTROLE" sheetId="6" state="hidden" r:id="rId6"/>
    <sheet name="ETAPA 6. OCORRÊNCIAS DE RISCO" sheetId="7" state="hidden" r:id="rId7"/>
  </sheets>
  <definedNames>
    <definedName name="_xlnm._FilterDatabase" localSheetId="2" hidden="1">'ETAPA 2. IDENTIFICAÇÃO DE EVENT'!$A$2:$Y$8</definedName>
    <definedName name="_xlnm._FilterDatabase" localSheetId="3" hidden="1">'ETAPA 3. AVALIAÇÃO DE RISCOS'!$A$2:$R$9</definedName>
    <definedName name="_xlnm._FilterDatabase" localSheetId="4" hidden="1">'ETAPA 4. RESPOSTA AOS RISCOS'!$A$2:$AC$10</definedName>
    <definedName name="_xlnm._FilterDatabase" localSheetId="5" hidden="1">'ETAPA 5. ATIVIDADES DE CONTROLE'!$A$2:$AB$6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6" l="1"/>
  <c r="C10" i="6"/>
  <c r="A11" i="6"/>
  <c r="B11" i="6"/>
  <c r="C11" i="6"/>
  <c r="B3" i="6"/>
  <c r="C3" i="6"/>
  <c r="A4" i="6"/>
  <c r="B4" i="6"/>
  <c r="C4" i="6"/>
  <c r="B5" i="6"/>
  <c r="C5" i="6"/>
  <c r="B6" i="6"/>
  <c r="C6" i="6"/>
  <c r="B7" i="6"/>
  <c r="C7" i="6"/>
  <c r="B8" i="6"/>
  <c r="C8" i="6"/>
  <c r="B9" i="6"/>
  <c r="C9" i="6"/>
  <c r="A12" i="6"/>
  <c r="B12" i="6"/>
  <c r="C12" i="6"/>
  <c r="A13" i="6"/>
  <c r="B13" i="6"/>
  <c r="C13" i="6"/>
  <c r="A14" i="6"/>
  <c r="B14" i="6"/>
  <c r="C14" i="6"/>
  <c r="A15" i="6"/>
  <c r="B15" i="6"/>
  <c r="C15" i="6"/>
  <c r="A16" i="6"/>
  <c r="B16" i="6"/>
  <c r="C16" i="6"/>
  <c r="A17" i="6"/>
  <c r="B17" i="6"/>
  <c r="C17" i="6"/>
  <c r="O4" i="4"/>
  <c r="O10" i="4"/>
  <c r="O9" i="4"/>
  <c r="O8" i="4"/>
  <c r="O7" i="4"/>
  <c r="O6" i="4"/>
  <c r="O5" i="4"/>
  <c r="B3" i="5"/>
  <c r="B4" i="5"/>
  <c r="B5" i="5"/>
  <c r="B6" i="5"/>
  <c r="B7" i="5"/>
  <c r="B8" i="5"/>
  <c r="B9" i="5"/>
  <c r="B10" i="5"/>
  <c r="E7" i="4"/>
  <c r="G7" i="4"/>
  <c r="E8" i="4"/>
  <c r="G8" i="4"/>
  <c r="E9" i="4"/>
  <c r="G9" i="4"/>
  <c r="E10" i="4"/>
  <c r="G10" i="4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E5" i="4"/>
  <c r="G5" i="4"/>
  <c r="E6" i="4"/>
  <c r="G6" i="4"/>
  <c r="A5" i="3"/>
  <c r="A5" i="5" s="1"/>
  <c r="A9" i="3"/>
  <c r="A9" i="4" s="1"/>
  <c r="A10" i="3"/>
  <c r="A10" i="4" s="1"/>
  <c r="A3" i="3"/>
  <c r="A3" i="5" s="1"/>
  <c r="A4" i="3"/>
  <c r="A4" i="4" s="1"/>
  <c r="A6" i="3"/>
  <c r="A6" i="4" s="1"/>
  <c r="A7" i="3"/>
  <c r="A7" i="5" s="1"/>
  <c r="A8" i="3"/>
  <c r="A8" i="4" s="1"/>
  <c r="A3" i="6" l="1"/>
  <c r="A7" i="6"/>
  <c r="A6" i="6"/>
  <c r="A8" i="6"/>
  <c r="A9" i="6"/>
  <c r="A5" i="6"/>
  <c r="A10" i="6"/>
  <c r="H8" i="4"/>
  <c r="I8" i="4" s="1"/>
  <c r="A10" i="5"/>
  <c r="A3" i="4"/>
  <c r="A7" i="4"/>
  <c r="A8" i="5"/>
  <c r="A6" i="5"/>
  <c r="A9" i="5"/>
  <c r="A5" i="4"/>
  <c r="P6" i="4"/>
  <c r="Q6" i="4" s="1"/>
  <c r="A4" i="5"/>
  <c r="P7" i="4"/>
  <c r="Q7" i="4" s="1"/>
  <c r="P8" i="4"/>
  <c r="Q8" i="4" s="1"/>
  <c r="H10" i="4"/>
  <c r="I10" i="4" s="1"/>
  <c r="H9" i="4"/>
  <c r="I9" i="4" s="1"/>
  <c r="H6" i="4"/>
  <c r="I6" i="4" s="1"/>
  <c r="H7" i="4"/>
  <c r="I7" i="4" s="1"/>
  <c r="H5" i="4"/>
  <c r="P5" i="4" s="1"/>
  <c r="Q5" i="4" s="1"/>
  <c r="B45" i="7"/>
  <c r="E3" i="4"/>
  <c r="G3" i="4"/>
  <c r="O3" i="4"/>
  <c r="E4" i="4"/>
  <c r="G4" i="4"/>
  <c r="B46" i="7"/>
  <c r="B44" i="7"/>
  <c r="B43" i="7"/>
  <c r="B42" i="7"/>
  <c r="B41" i="7"/>
  <c r="B40" i="7"/>
  <c r="B39" i="7"/>
  <c r="A39" i="7"/>
  <c r="B38" i="7"/>
  <c r="A38" i="7"/>
  <c r="B37" i="7"/>
  <c r="A37" i="7"/>
  <c r="B36" i="7"/>
  <c r="A36" i="7"/>
  <c r="B35" i="7"/>
  <c r="A35" i="7"/>
  <c r="B34" i="7"/>
  <c r="A34" i="7"/>
  <c r="B33" i="7"/>
  <c r="A33" i="7"/>
  <c r="B32" i="7"/>
  <c r="A32" i="7"/>
  <c r="B31" i="7"/>
  <c r="A31" i="7"/>
  <c r="B30" i="7"/>
  <c r="A30" i="7"/>
  <c r="B29" i="7"/>
  <c r="A29" i="7"/>
  <c r="B28" i="7"/>
  <c r="A28" i="7"/>
  <c r="B27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B3" i="7"/>
  <c r="A3" i="7"/>
  <c r="P9" i="4" l="1"/>
  <c r="Q9" i="4" s="1"/>
  <c r="P10" i="4"/>
  <c r="Q10" i="4" s="1"/>
  <c r="H3" i="4"/>
  <c r="I3" i="4" s="1"/>
  <c r="H4" i="4"/>
  <c r="I5" i="4"/>
  <c r="I4" i="4" l="1"/>
  <c r="P4" i="4"/>
  <c r="Q4" i="4" s="1"/>
  <c r="P3" i="4"/>
  <c r="Q3" i="4" s="1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color rgb="FF000000"/>
            <rFont val="Arial"/>
            <family val="2"/>
          </rPr>
          <t>Evento de risco: evento que pode evitar, atrasar,
prejudicar ou impedir o cumprimento dos objetivos
identificados na Etapa 1 (Fixação de Objetivos)
======</t>
        </r>
      </text>
    </comment>
    <comment ref="D2" authorId="0" shapeId="0">
      <text>
        <r>
          <rPr>
            <sz val="10"/>
            <color rgb="FF000000"/>
            <rFont val="Arial"/>
            <family val="2"/>
          </rPr>
          <t>Tipo do risco: indica se o evento de risco é uma
oportunidade ou uma ameaça
======</t>
        </r>
      </text>
    </comment>
    <comment ref="E2" authorId="0" shapeId="0">
      <text>
        <r>
          <rPr>
            <sz val="10"/>
            <color rgb="FF000000"/>
            <rFont val="Arial"/>
            <family val="2"/>
          </rPr>
          <t>Categoria do Risco: diz respeito à origem dos fatores
que influenciam o evento de risco, de acordo com a
Política de Gestão de Riscos da UFC
======</t>
        </r>
      </text>
    </comment>
    <comment ref="F2" authorId="0" shapeId="0">
      <text>
        <r>
          <rPr>
            <sz val="10"/>
            <color rgb="FF000000"/>
            <rFont val="Arial"/>
            <family val="2"/>
          </rPr>
          <t>Causas do risco: fatores que desencadeiam a ocorrência
do evento de risco.
======</t>
        </r>
      </text>
    </comment>
    <comment ref="G2" authorId="0" shapeId="0">
      <text>
        <r>
          <rPr>
            <sz val="10"/>
            <color rgb="FF000000"/>
            <rFont val="Arial"/>
            <family val="2"/>
          </rPr>
          <t>Consequências do risco: possíveis efeitos da ocorrência
do evento de risco
======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color rgb="FF000000"/>
            <rFont val="Arial"/>
            <family val="2"/>
          </rPr>
          <t>Probabilidade: chance de ocorrência de um determinado
evento de risco
======</t>
        </r>
      </text>
    </comment>
    <comment ref="F2" authorId="0" shapeId="0">
      <text>
        <r>
          <rPr>
            <sz val="10"/>
            <color rgb="FF000000"/>
            <rFont val="Arial"/>
            <family val="2"/>
          </rPr>
          <t>Risco Inerente = Probabilidade X Impacto
======</t>
        </r>
      </text>
    </comment>
    <comment ref="H2" authorId="0" shapeId="0">
      <text>
        <r>
          <rPr>
            <sz val="10"/>
            <color rgb="FF000000"/>
            <rFont val="Arial"/>
            <family val="2"/>
          </rPr>
          <t>Risco Inerente = Probabilidade X Impacto
======</t>
        </r>
      </text>
    </comment>
    <comment ref="J2" authorId="0" shapeId="0">
      <text>
        <r>
          <rPr>
            <sz val="10"/>
            <color rgb="FF000000"/>
            <rFont val="Arial"/>
            <family val="2"/>
          </rPr>
          <t>Ações preventivas: medidas que visam diminuir
a probabilidade de ocorrência do evento;
======</t>
        </r>
      </text>
    </comment>
    <comment ref="L2" authorId="0" shapeId="0">
      <text>
        <r>
          <rPr>
            <sz val="10"/>
            <color rgb="FF000000"/>
            <rFont val="Arial"/>
            <family val="2"/>
          </rPr>
          <t>Ações de contingência: ações imediatas que
devem ser executadas em caso de ocorrência
do evento, com o objetivo de atenuar seu
impacto (consequências)
======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color rgb="FF000000"/>
            <rFont val="Arial"/>
            <family val="2"/>
          </rPr>
          <t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color rgb="FF000000"/>
            <rFont val="Arial"/>
            <family val="2"/>
          </rPr>
          <t>Responsável pela implementação das medidas de tratamento, esse deve ser um servidor ou o cargo cujo designado seja automaticamente associado ao Plano de Tratamento
======</t>
        </r>
      </text>
    </comment>
    <comment ref="E2" authorId="0" shapeId="0">
      <text>
        <r>
          <rPr>
            <sz val="10"/>
            <color rgb="FF000000"/>
            <rFont val="Arial"/>
            <family val="2"/>
          </rPr>
          <t>Data prevista para o início da implementação
======</t>
        </r>
      </text>
    </comment>
    <comment ref="F2" authorId="0" shapeId="0">
      <text>
        <r>
          <rPr>
            <sz val="10"/>
            <color rgb="FF000000"/>
            <rFont val="Arial"/>
            <family val="2"/>
          </rPr>
          <t>Data prevista para o término da implementação
======</t>
        </r>
      </text>
    </comment>
    <comment ref="H2" authorId="0" shapeId="0">
      <text>
        <r>
          <rPr>
            <sz val="10"/>
            <color rgb="FF000000"/>
            <rFont val="Arial"/>
            <family val="2"/>
          </rPr>
          <t>Ações preventivas: medidas que visam diminuir
a probabilidade de ocorrência do evento
======</t>
        </r>
      </text>
    </comment>
    <comment ref="I2" authorId="0" shapeId="0">
      <text>
        <r>
          <rPr>
            <sz val="10"/>
            <color rgb="FF000000"/>
            <rFont val="Arial"/>
            <family val="2"/>
          </rPr>
          <t>Monitoramento: periodicidade e/ou mecanismos
adotados para verificar a implementação das
ações
======</t>
        </r>
      </text>
    </comment>
    <comment ref="J2" authorId="0" shapeId="0">
      <text>
        <r>
          <rPr>
            <sz val="10"/>
            <color rgb="FF000000"/>
            <rFont val="Arial"/>
            <family val="2"/>
          </rPr>
          <t>Gatilho: situação que determina o início das
ações de contingência
======</t>
        </r>
      </text>
    </comment>
    <comment ref="K2" authorId="0" shapeId="0">
      <text>
        <r>
          <rPr>
            <sz val="10"/>
            <color rgb="FF000000"/>
            <rFont val="Arial"/>
            <family val="2"/>
          </rPr>
          <t>Ações de contingência: ações imediatas que
devem ser executadas em caso de ocorrência
do evento, com o objetivo de atenuar seu
impacto (consequências)
======</t>
        </r>
      </text>
    </comment>
    <comment ref="L2" authorId="0" shapeId="0">
      <text>
        <r>
          <rPr>
            <sz val="10"/>
            <color rgb="FF000000"/>
            <rFont val="Arial"/>
            <family val="2"/>
          </rPr>
          <t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  </r>
      </text>
    </comment>
  </commentList>
</comments>
</file>

<file path=xl/sharedStrings.xml><?xml version="1.0" encoding="utf-8"?>
<sst xmlns="http://schemas.openxmlformats.org/spreadsheetml/2006/main" count="206" uniqueCount="137">
  <si>
    <t>Unidade:</t>
  </si>
  <si>
    <t>Pró-Reitoria de Planejamento e Administração – PROPLAD</t>
  </si>
  <si>
    <t>Setor:</t>
  </si>
  <si>
    <t>Responsável pelo gerenciamento:</t>
  </si>
  <si>
    <t>OBJETIVO ESTRATÉGICO (PDI)</t>
  </si>
  <si>
    <t>OBJETIVO DA DEMANDA</t>
  </si>
  <si>
    <t>Identificação dos Riscos</t>
  </si>
  <si>
    <t>Tipo de Risco</t>
  </si>
  <si>
    <t>Categoria</t>
  </si>
  <si>
    <t>Ameaça</t>
  </si>
  <si>
    <t>Avaliação dos Riscos</t>
  </si>
  <si>
    <t>Aplicação de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</si>
  <si>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</si>
  <si>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</si>
  <si>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</si>
  <si>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</si>
  <si>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</si>
  <si>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</si>
  <si>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</si>
  <si>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</si>
  <si>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t>Responsável pelos controles preventivos</t>
  </si>
  <si>
    <t>Controles de Contingência (descrever)</t>
  </si>
  <si>
    <t>Responsável pelos controles de contingência</t>
  </si>
  <si>
    <t>Avaliação dos Controles</t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</si>
  <si>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</si>
  <si>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</si>
  <si>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</si>
  <si>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</si>
  <si>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</si>
  <si>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</si>
  <si>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Aceitar</t>
  </si>
  <si>
    <t>A UFC define como “apetite ao risco” aqueles riscos residuais considerados BAIXO e MÉDIO.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</si>
  <si>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</si>
  <si>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</si>
  <si>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</si>
  <si>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</si>
  <si>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</si>
  <si>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</si>
  <si>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</si>
  <si>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</si>
  <si>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b/>
        <sz val="12"/>
        <rFont val="Arial"/>
        <family val="2"/>
      </rPr>
      <t xml:space="preserve">Gatilho
</t>
    </r>
    <r>
      <rPr>
        <i/>
        <sz val="12"/>
        <rFont val="Arial"/>
        <family val="2"/>
      </rPr>
      <t>(descrever)</t>
    </r>
  </si>
  <si>
    <r>
      <rPr>
        <b/>
        <sz val="12"/>
        <rFont val="Arial"/>
        <family val="2"/>
      </rPr>
      <t xml:space="preserve">Ações de Contingência
</t>
    </r>
    <r>
      <rPr>
        <i/>
        <sz val="12"/>
        <rFont val="Arial"/>
        <family val="2"/>
      </rPr>
      <t>(descrever)</t>
    </r>
  </si>
  <si>
    <t>Responsável</t>
  </si>
  <si>
    <t>Ocorrências de Risco</t>
  </si>
  <si>
    <t>Data da Ocorrência</t>
  </si>
  <si>
    <r>
      <rPr>
        <b/>
        <sz val="12"/>
        <color rgb="FF000000"/>
        <rFont val="Arial"/>
        <family val="2"/>
      </rPr>
      <t xml:space="preserve">Descrever ocorrência
</t>
    </r>
    <r>
      <rPr>
        <i/>
        <sz val="12"/>
        <color rgb="FF000000"/>
        <rFont val="Arial"/>
        <family val="2"/>
      </rPr>
      <t>(descrever)</t>
    </r>
  </si>
  <si>
    <t>Responsável pela Solução</t>
  </si>
  <si>
    <r>
      <rPr>
        <b/>
        <sz val="12"/>
        <color rgb="FF000000"/>
        <rFont val="Arial"/>
        <family val="2"/>
      </rPr>
      <t xml:space="preserve">Solução
</t>
    </r>
    <r>
      <rPr>
        <i/>
        <sz val="12"/>
        <color rgb="FF000000"/>
        <rFont val="Arial"/>
        <family val="2"/>
      </rPr>
      <t>(descrever)</t>
    </r>
  </si>
  <si>
    <r>
      <rPr>
        <b/>
        <sz val="12"/>
        <color rgb="FF000000"/>
        <rFont val="Arial"/>
        <family val="2"/>
      </rPr>
      <t xml:space="preserve">Resultados
</t>
    </r>
    <r>
      <rPr>
        <i/>
        <sz val="12"/>
        <color rgb="FF000000"/>
        <rFont val="Arial"/>
        <family val="2"/>
      </rPr>
      <t>(descrever)</t>
    </r>
  </si>
  <si>
    <t>OBJETIVOS MAPA ESTRATÉGICO</t>
  </si>
  <si>
    <t>OE9 - Aumentar a eficiência, eficácia e efetividade dos processos da Gestão, contribuindo para a entrega de valor para a sociedade.</t>
  </si>
  <si>
    <t>Operacionais</t>
  </si>
  <si>
    <t>Média</t>
  </si>
  <si>
    <t>Baixa</t>
  </si>
  <si>
    <t>Alto</t>
  </si>
  <si>
    <t>Satisfatório</t>
  </si>
  <si>
    <t>Médio</t>
  </si>
  <si>
    <r>
      <t xml:space="preserve">Consequências
</t>
    </r>
    <r>
      <rPr>
        <i/>
        <sz val="12"/>
        <rFont val="Arial"/>
        <family val="2"/>
      </rPr>
      <t>(descrever)</t>
    </r>
  </si>
  <si>
    <t>Processos</t>
  </si>
  <si>
    <r>
      <rPr>
        <b/>
        <sz val="12"/>
        <color theme="1"/>
        <rFont val="Arial"/>
        <family val="2"/>
      </rPr>
      <t xml:space="preserve">Processo
</t>
    </r>
    <r>
      <rPr>
        <i/>
        <sz val="12"/>
        <color theme="1"/>
        <rFont val="Arial"/>
        <family val="2"/>
      </rPr>
      <t>(indicar)</t>
    </r>
  </si>
  <si>
    <t>Administração da estrutura administrativa da Universidade</t>
  </si>
  <si>
    <t xml:space="preserve">Coordenadoria de Planejamento e Gestão Estratégica (CPGE) </t>
  </si>
  <si>
    <t xml:space="preserve">Planilha de Gerenciamento de Riscos </t>
  </si>
  <si>
    <t xml:space="preserve">Coordenador (a) de Planejamento e Gestão Estratégica </t>
  </si>
  <si>
    <t>Manter a estrutura organizacional, no âmbito da UFC, com uma base sólida para o seu bom funcionamento.</t>
  </si>
  <si>
    <t>Fase</t>
  </si>
  <si>
    <t>Integridade</t>
  </si>
  <si>
    <t>Processo</t>
  </si>
  <si>
    <t>Imprecisão nas informações constantes em documentos, relatórios e sistemas.</t>
  </si>
  <si>
    <t>Conflito de Interesses (Tipo: Corrupção)</t>
  </si>
  <si>
    <t>Desídia (Tipo: Desvio de conduta)</t>
  </si>
  <si>
    <t>Corrigir a documentação cujas informações estejam erradas e realizar as correções nos sistemas, se for o caso.</t>
  </si>
  <si>
    <t>CPGE/PROPLAD</t>
  </si>
  <si>
    <t>Muito baixa</t>
  </si>
  <si>
    <t>CPGE/PROPLAD; CONSUNI</t>
  </si>
  <si>
    <r>
      <rPr>
        <b/>
        <sz val="12"/>
        <color rgb="FF000000"/>
        <rFont val="Arial"/>
        <family val="2"/>
      </rPr>
      <t>OE1</t>
    </r>
    <r>
      <rPr>
        <sz val="12"/>
        <color rgb="FF000000"/>
        <rFont val="Arial"/>
        <family val="2"/>
      </rPr>
      <t xml:space="preserve"> – Aprimorar a formação discente</t>
    </r>
  </si>
  <si>
    <r>
      <rPr>
        <b/>
        <sz val="12"/>
        <color rgb="FF000000"/>
        <rFont val="Arial"/>
        <family val="2"/>
      </rPr>
      <t>OE2</t>
    </r>
    <r>
      <rPr>
        <sz val="12"/>
        <color rgb="FF000000"/>
        <rFont val="Arial"/>
        <family val="2"/>
      </rPr>
      <t xml:space="preserve"> - Destacar-se, nacional e internacionalmente, pelo desenvolvimento da ciência, tecnologia, inovação e empreendedorismo.</t>
    </r>
  </si>
  <si>
    <r>
      <rPr>
        <b/>
        <sz val="12"/>
        <color rgb="FF000000"/>
        <rFont val="Arial"/>
        <family val="2"/>
      </rPr>
      <t xml:space="preserve">OE3 </t>
    </r>
    <r>
      <rPr>
        <sz val="12"/>
        <color rgb="FF000000"/>
        <rFont val="Arial"/>
        <family val="2"/>
      </rPr>
      <t>- Fortalecer a extensão universitária na UFC</t>
    </r>
  </si>
  <si>
    <r>
      <rPr>
        <b/>
        <sz val="12"/>
        <color rgb="FF000000"/>
        <rFont val="Arial"/>
        <family val="2"/>
      </rPr>
      <t>OE4</t>
    </r>
    <r>
      <rPr>
        <sz val="12"/>
        <color rgb="FF000000"/>
        <rFont val="Arial"/>
        <family val="2"/>
      </rPr>
      <t xml:space="preserve"> - Fortalecer a cultura, a memória e o patrimônio cultural da UFC.</t>
    </r>
  </si>
  <si>
    <r>
      <rPr>
        <b/>
        <sz val="12"/>
        <color rgb="FF000000"/>
        <rFont val="Arial"/>
        <family val="2"/>
      </rPr>
      <t>OE5</t>
    </r>
    <r>
      <rPr>
        <sz val="12"/>
        <color rgb="FF000000"/>
        <rFont val="Arial"/>
        <family val="2"/>
      </rPr>
      <t xml:space="preserve"> - Aprimorar a governança e a comunicação institucional.</t>
    </r>
  </si>
  <si>
    <r>
      <rPr>
        <b/>
        <sz val="12"/>
        <color rgb="FF000000"/>
        <rFont val="Arial"/>
        <family val="2"/>
      </rPr>
      <t>OE6</t>
    </r>
    <r>
      <rPr>
        <sz val="12"/>
        <color rgb="FF000000"/>
        <rFont val="Arial"/>
        <family val="2"/>
      </rPr>
      <t xml:space="preserve"> - Aprimorar a infraestrutura, os sistemas e a governança de TI na UFC.</t>
    </r>
  </si>
  <si>
    <r>
      <rPr>
        <b/>
        <sz val="12"/>
        <color rgb="FF000000"/>
        <rFont val="Arial"/>
        <family val="2"/>
      </rPr>
      <t>OE7</t>
    </r>
    <r>
      <rPr>
        <sz val="12"/>
        <color rgb="FF000000"/>
        <rFont val="Arial"/>
        <family val="2"/>
      </rPr>
      <t xml:space="preserve"> - Proporcionar infraestruturas predial e urbanística adequadas, com foco na economicidade, na sustentabilidade, na segurança, na acessibilidade e na inclusão.</t>
    </r>
  </si>
  <si>
    <r>
      <rPr>
        <b/>
        <sz val="12"/>
        <color rgb="FF000000"/>
        <rFont val="Arial"/>
        <family val="2"/>
      </rPr>
      <t xml:space="preserve">OE8 </t>
    </r>
    <r>
      <rPr>
        <sz val="12"/>
        <color rgb="FF000000"/>
        <rFont val="Arial"/>
        <family val="2"/>
      </rPr>
      <t>- Garantir a sustentabilidade ambiental respeitando a biodiversidade de cada campus, considerando o manejo de áreas verdes, a utilização de energias renováveis, a gestão de resíduos, e o equilíbrio entre espaços construídos e naturais.</t>
    </r>
  </si>
  <si>
    <r>
      <rPr>
        <b/>
        <sz val="12"/>
        <color rgb="FF000000"/>
        <rFont val="Arial"/>
        <family val="2"/>
      </rPr>
      <t>OE9</t>
    </r>
    <r>
      <rPr>
        <sz val="12"/>
        <color rgb="FF000000"/>
        <rFont val="Arial"/>
        <family val="2"/>
      </rPr>
      <t xml:space="preserve"> - Aumentar a eficiência, eficácia e efetividade dos processos da Gestão, contribuindo para a entrega de valor para a sociedade.</t>
    </r>
  </si>
  <si>
    <r>
      <rPr>
        <b/>
        <sz val="12"/>
        <color rgb="FF000000"/>
        <rFont val="Arial"/>
        <family val="2"/>
      </rPr>
      <t>OE10</t>
    </r>
    <r>
      <rPr>
        <sz val="12"/>
        <color rgb="FF000000"/>
        <rFont val="Arial"/>
        <family val="2"/>
      </rPr>
      <t xml:space="preserve"> - Garantir a Excelência na Gestão de Pessoas.</t>
    </r>
  </si>
  <si>
    <r>
      <rPr>
        <b/>
        <sz val="12"/>
        <color rgb="FF000000"/>
        <rFont val="Arial"/>
        <family val="2"/>
      </rPr>
      <t>OE11</t>
    </r>
    <r>
      <rPr>
        <sz val="12"/>
        <color rgb="FF000000"/>
        <rFont val="Arial"/>
        <family val="2"/>
      </rPr>
      <t xml:space="preserve"> - Contribuir para as condições necessárias à inclusão, à permanência e ao desenvolvimento dos discentes visando a uma formação de excelência.</t>
    </r>
  </si>
  <si>
    <r>
      <rPr>
        <b/>
        <sz val="12"/>
        <color rgb="FF000000"/>
        <rFont val="Arial"/>
        <family val="2"/>
      </rPr>
      <t xml:space="preserve">OE12 </t>
    </r>
    <r>
      <rPr>
        <sz val="12"/>
        <color rgb="FF000000"/>
        <rFont val="Arial"/>
        <family val="2"/>
      </rPr>
      <t>- Promover a valorização da vida por meio da implementação de políticas institucionais voltadas à saúde da comunidade universitária.</t>
    </r>
  </si>
  <si>
    <t>Retrabalho</t>
  </si>
  <si>
    <t>Atrasos em cronogramas; desgaste da equipe</t>
  </si>
  <si>
    <t>Desconsideração das recomendações contantes em parecer técnico; falta de análise estratégica; falta de análise de impacto da mudança; falta de governança; abandono de processos por parte das unidades interessedas;  informações não confiáveis em documentos oficiais da Universidade (Estatuto; Regimento); burocratização dos sistemas que exigem histórico de mudança</t>
  </si>
  <si>
    <t>Perdas financeiras de servidores (as) (funções gratificadas e adicionais ocupacionais)</t>
  </si>
  <si>
    <t>Impossibilidade de aferir custos por unidade</t>
  </si>
  <si>
    <t>Criação de unidades organizacionais informais (fora do SIORG)</t>
  </si>
  <si>
    <t>Falta de credibilidade de dados gerenciais; dificuldade na tomada de decisão</t>
  </si>
  <si>
    <t>Estrutura disfuncional</t>
  </si>
  <si>
    <t>Estratégico</t>
  </si>
  <si>
    <t>Judicialização de funções</t>
  </si>
  <si>
    <t>Sistemas estruturantes com lixo eletrônico</t>
  </si>
  <si>
    <t>1. Análise do Conselho Universitário</t>
  </si>
  <si>
    <t>Muito alta</t>
  </si>
  <si>
    <t>Alta</t>
  </si>
  <si>
    <t>Estrutura caótica; estrutura em desacordo com normas governamentais; falta de credibilidade de dados gerenciais; Inconsistência nos sistemas e falta de clareza na hierarquia; cobranças governamentais com prazos enxutos para ajustes;  dificuldade para a gestão pessoas</t>
  </si>
  <si>
    <t>Retrabalho; servidores (as) descontentes; servidores (as) prejudicados (as); conflitos internos</t>
  </si>
  <si>
    <t>Forte</t>
  </si>
  <si>
    <t>Conferência minunciosa dos documentos elaborados; apresentação da legislação; questionamento mediante parecer de incongruências identificadas; reunião prévia com partes interessadas; conversas com a Administração Superior</t>
  </si>
  <si>
    <t>Revisão de desenho de processos</t>
  </si>
  <si>
    <t>CPGE/PROPLAD; PROGEP</t>
  </si>
  <si>
    <t>Conversas com a Administração Superior</t>
  </si>
  <si>
    <t xml:space="preserve">Revisão de desenho de processos;  elaboração de declaração com prazo para encerramento do processo </t>
  </si>
  <si>
    <t>Comunicação prévia aos interessados com ciência das mudanças e dos riscos</t>
  </si>
  <si>
    <t>Elaboração de manual de estrutura organizacional; reuniões explicativas com a Administração Superior</t>
  </si>
  <si>
    <t>Implantar novos normativos/procedimentos padronizados em consonância com a Administração Superior</t>
  </si>
  <si>
    <t>Revisão de desenho de processos;  elaboração de declaração com prazo para encerramento do processo; implantar novos procedimentos</t>
  </si>
  <si>
    <t>Elaboração de manual de estrutura organizacional; Acompanhamento do processo de ponta a ponta; planilha de controle; cobrança às áreas envolvidas; revisão de passivos; reuniões com a Administração Superior</t>
  </si>
  <si>
    <t>Elaboração de manual de estrutura organizacional; Conferência minunciosa dos documentos elaborados; apresentação da legislação; questionamento mediante parecer de incongruências identificadas; reunião prévia com partes interessadas; conversas com a Administração Superior; implantar a gestão por competências aliada à estrutura</t>
  </si>
  <si>
    <t>Dificuldade para a gestão pessoas; gastos financeiros excessivos.</t>
  </si>
  <si>
    <t>Desconsideração dos fluxogramas estabelecidos; falta de atualização dos fluxogramas estabelecidos; Falhas de comunicação; desconsideração das recomendações contantes em parecer técnico; falta de análise estratégica; falta de análise de impacto da mudança; falta de governança.</t>
  </si>
  <si>
    <t>Falhas de comunicação; falta de análise de impacto da mudança; falta de governança; desconsideração dos fluxogramas estabelecidos; fluxograma/processo desatualizado</t>
  </si>
  <si>
    <t>Manutenção de estrutura com alto custo; ineficiência organizacional; estrutura em desacordo com normas governamentais; inconsistência nos sistemas e falta de clareza na hierarquia; dificuldade para a gestão pessoas; planejamento inadequado; dificuldades nos processos de  tomada de decisões; dissonância com normas; ineficiência na execução de projetos; ambiguidade de papéis e responsabilidades</t>
  </si>
  <si>
    <t xml:space="preserve">Sistemas com Lixo eletrônico; demora na análise do processo; atraso nas respostas das unidades interessadas quando provocadas; abandono de processos por parte das unidades interessadas; atraso na emissão de resolução (documento legal); informações não confiáveis em documentos oficiais da Universidade (Estatuto; Regimento); </t>
  </si>
  <si>
    <t>Acompanhamento do processo de ponta a ponta; planilha de controle; cobrança às áreas envolvidas; checagem de informações nos sistemas; reuniões com as partes interessadas</t>
  </si>
  <si>
    <t xml:space="preserve">
Informações incorretas e desatualizadas</t>
  </si>
  <si>
    <t>Financeiro/orçamentário</t>
  </si>
  <si>
    <t>3. Atualização em sistemas</t>
  </si>
  <si>
    <t>2. Análise de processo
3. Atualização em sistemas</t>
  </si>
  <si>
    <t>CPGE/PROPLAD;
PROGEP</t>
  </si>
  <si>
    <t>CPGE/PROPLAD; CCONT/PROPLAD</t>
  </si>
  <si>
    <t>CPGE/PROPLAD; PROGEP; 
GR</t>
  </si>
  <si>
    <t>CPGE/PROPLAD;
GR</t>
  </si>
  <si>
    <t>PROGEP;
GR</t>
  </si>
  <si>
    <r>
      <t xml:space="preserve">Controles Preventivos
</t>
    </r>
    <r>
      <rPr>
        <b/>
        <i/>
        <sz val="12"/>
        <rFont val="Arial"/>
        <family val="2"/>
      </rPr>
      <t>(descrever)</t>
    </r>
  </si>
  <si>
    <t>Conferência minunciosa dos documentos elaborados; dupla checagem de dados; realizar treinamento</t>
  </si>
  <si>
    <t>Retrabalho (necessidade de resgatar informações no processo múltiplas vezes em virtude de respostas intempestivas ou incompletas); Falta de credibilidade de dados gerenciais; atraso em processos de outras unidades; dificuldade na tomada de decisão;  atraso na atualização dos sistemas; imprecisão nas informações constantes em documentos, relatórios e sistemas;  dificuldade na tomada de decisão; desacordo na prestação de contas aos órgãos de controle</t>
  </si>
  <si>
    <r>
      <t xml:space="preserve">Evento de Risco
</t>
    </r>
    <r>
      <rPr>
        <i/>
        <sz val="12"/>
        <rFont val="Arial"/>
        <family val="2"/>
      </rPr>
      <t>(indicar)</t>
    </r>
  </si>
  <si>
    <r>
      <t xml:space="preserve">Causas
</t>
    </r>
    <r>
      <rPr>
        <i/>
        <sz val="12"/>
        <rFont val="Arial"/>
        <family val="2"/>
      </rPr>
      <t>(descrever)</t>
    </r>
  </si>
  <si>
    <t>Falta de atenção ou atividade relapsa de servidor; falta de treinamento.</t>
  </si>
  <si>
    <t>Falta de conhecimento; falta de análise estratégica;falta de análise de impacto da mudança; falta de governança; falta de planejamento; ausência de gestão por competências ou integração ao programa de gestão por competências; ausência de mapeamento de processos; desconsideração das recomendações contantes em parecer técnico.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</si>
</sst>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2">
    <font>
      <sz val="10"/>
      <color rgb="FF000000"/>
      <name val="Arial"/>
      <charset val="134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2"/>
      <name val="Arial"/>
      <family val="2"/>
      <charset val="1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7A8"/>
        <bgColor rgb="FFCCCCCC"/>
      </patternFill>
    </fill>
    <fill>
      <patternFill patternType="solid">
        <fgColor rgb="FFA4C2F4"/>
        <bgColor rgb="FFCCCCCC"/>
      </patternFill>
    </fill>
    <fill>
      <patternFill patternType="solid">
        <fgColor rgb="FFEA9999"/>
        <bgColor rgb="FFFF8080"/>
      </patternFill>
    </fill>
    <fill>
      <patternFill patternType="solid">
        <fgColor rgb="FFD9D9D9"/>
        <bgColor rgb="FFEAD1DC"/>
      </patternFill>
    </fill>
    <fill>
      <patternFill patternType="solid">
        <fgColor rgb="FFFFD966"/>
        <bgColor rgb="FFFFFF99"/>
      </patternFill>
    </fill>
    <fill>
      <patternFill patternType="solid">
        <fgColor rgb="FFEAD1DC"/>
        <bgColor rgb="FFD9D9D9"/>
      </patternFill>
    </fill>
    <fill>
      <patternFill patternType="solid">
        <fgColor rgb="FF46BDC6"/>
        <bgColor rgb="FF6FA8DC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8" borderId="4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6" borderId="2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7" fillId="10" borderId="9" xfId="0" applyFont="1" applyFill="1" applyBorder="1" applyAlignment="1">
      <alignment horizontal="left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11" borderId="10" xfId="0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BBC04"/>
        </patternFill>
      </fill>
    </dxf>
    <dxf>
      <fill>
        <patternFill>
          <bgColor rgb="FFFBBC04"/>
        </patternFill>
      </fill>
    </dxf>
    <dxf>
      <font>
        <u val="none"/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6FA8DC"/>
      <rgbColor rgb="FF993366"/>
      <rgbColor rgb="FFFEF1CC"/>
      <rgbColor rgb="FFEAD1D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B6D7A8"/>
      <rgbColor rgb="FFFFFF99"/>
      <rgbColor rgb="FFA4C2F4"/>
      <rgbColor rgb="FFEA9999"/>
      <rgbColor rgb="FFCC99FF"/>
      <rgbColor rgb="FFFFD966"/>
      <rgbColor rgb="FF3366FF"/>
      <rgbColor rgb="FF46BDC6"/>
      <rgbColor rgb="FF92D050"/>
      <rgbColor rgb="FFFFC000"/>
      <rgbColor rgb="FFFBBC04"/>
      <rgbColor rgb="FFED7D31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971550" cy="400050"/>
    <xdr:pic>
      <xdr:nvPicPr>
        <xdr:cNvPr id="2" name="image1.png" descr="UFC Logo – Universidade Federal do Ceará Logo - PNG e Vetor - Download de  Logo">
          <a:extLst>
            <a:ext uri="{FF2B5EF4-FFF2-40B4-BE49-F238E27FC236}">
              <a16:creationId xmlns="" xmlns:a16="http://schemas.microsoft.com/office/drawing/2014/main" id="{98A03D9C-2035-490A-8BC1-094C33B4B2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38100"/>
          <a:ext cx="971550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6"/>
  <sheetViews>
    <sheetView workbookViewId="0">
      <selection activeCell="C2" sqref="C2"/>
    </sheetView>
  </sheetViews>
  <sheetFormatPr defaultRowHeight="15"/>
  <cols>
    <col min="1" max="1" width="4.28515625" customWidth="1"/>
    <col min="2" max="2" width="2.5703125" customWidth="1"/>
    <col min="3" max="3" width="29.85546875" style="33" customWidth="1"/>
    <col min="4" max="4" width="3.42578125" customWidth="1"/>
    <col min="6" max="6" width="66.42578125" style="36" customWidth="1"/>
  </cols>
  <sheetData>
    <row r="1" spans="3:6" ht="15.75">
      <c r="C1" s="35" t="s">
        <v>13</v>
      </c>
      <c r="F1" s="48" t="s">
        <v>49</v>
      </c>
    </row>
    <row r="2" spans="3:6" ht="25.5">
      <c r="C2" s="47" t="s">
        <v>69</v>
      </c>
      <c r="F2" s="49" t="s">
        <v>75</v>
      </c>
    </row>
    <row r="3" spans="3:6" ht="45.75">
      <c r="C3" s="46" t="s">
        <v>70</v>
      </c>
      <c r="F3" s="49" t="s">
        <v>76</v>
      </c>
    </row>
    <row r="4" spans="3:6" ht="15.75">
      <c r="F4" s="49" t="s">
        <v>77</v>
      </c>
    </row>
    <row r="5" spans="3:6" ht="30.75">
      <c r="F5" s="49" t="s">
        <v>78</v>
      </c>
    </row>
    <row r="6" spans="3:6" ht="15.75">
      <c r="F6" s="49" t="s">
        <v>79</v>
      </c>
    </row>
    <row r="7" spans="3:6" ht="30.75">
      <c r="F7" s="49" t="s">
        <v>80</v>
      </c>
    </row>
    <row r="8" spans="3:6" ht="45.75">
      <c r="F8" s="49" t="s">
        <v>81</v>
      </c>
    </row>
    <row r="9" spans="3:6" ht="60.75">
      <c r="F9" s="49" t="s">
        <v>82</v>
      </c>
    </row>
    <row r="10" spans="3:6" ht="45.75">
      <c r="F10" s="49" t="s">
        <v>83</v>
      </c>
    </row>
    <row r="11" spans="3:6" ht="15.75">
      <c r="F11" s="49" t="s">
        <v>84</v>
      </c>
    </row>
    <row r="12" spans="3:6" ht="45.75">
      <c r="F12" s="49" t="s">
        <v>85</v>
      </c>
    </row>
    <row r="13" spans="3:6" ht="45.75">
      <c r="F13" s="49" t="s">
        <v>86</v>
      </c>
    </row>
    <row r="14" spans="3:6">
      <c r="F14" s="49"/>
    </row>
    <row r="15" spans="3:6">
      <c r="F15" s="49"/>
    </row>
    <row r="16" spans="3:6">
      <c r="F16" s="4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sqref="A1:C1"/>
    </sheetView>
  </sheetViews>
  <sheetFormatPr defaultColWidth="12.5703125" defaultRowHeight="15" customHeight="1"/>
  <cols>
    <col min="1" max="1" width="38.5703125" style="5" customWidth="1"/>
    <col min="2" max="2" width="78.28515625" style="42" customWidth="1"/>
    <col min="3" max="3" width="47" style="5" customWidth="1"/>
    <col min="4" max="26" width="14.42578125" style="5" customWidth="1"/>
    <col min="27" max="16384" width="12.5703125" style="5"/>
  </cols>
  <sheetData>
    <row r="1" spans="1:26" ht="39" customHeight="1">
      <c r="A1" s="66" t="s">
        <v>62</v>
      </c>
      <c r="B1" s="66"/>
      <c r="C1" s="66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>
      <c r="A2" s="43" t="s">
        <v>0</v>
      </c>
      <c r="B2" s="65" t="s">
        <v>1</v>
      </c>
      <c r="C2" s="65"/>
      <c r="D2" s="37"/>
      <c r="E2" s="37"/>
      <c r="F2" s="37"/>
      <c r="G2" s="37"/>
      <c r="H2" s="37"/>
      <c r="I2" s="37"/>
      <c r="J2" s="37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>
      <c r="A3" s="43" t="s">
        <v>2</v>
      </c>
      <c r="B3" s="64" t="s">
        <v>61</v>
      </c>
      <c r="C3" s="64"/>
      <c r="D3" s="37"/>
      <c r="E3" s="37"/>
      <c r="F3" s="37"/>
      <c r="G3" s="37"/>
      <c r="H3" s="37"/>
      <c r="I3" s="37"/>
      <c r="J3" s="37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3" t="s">
        <v>3</v>
      </c>
      <c r="B4" s="63" t="s">
        <v>63</v>
      </c>
      <c r="C4" s="6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customHeight="1">
      <c r="A5" s="61" t="s">
        <v>58</v>
      </c>
      <c r="B5" s="62"/>
      <c r="C5" s="62"/>
    </row>
    <row r="6" spans="1:26" ht="30.75">
      <c r="A6" s="44" t="s">
        <v>59</v>
      </c>
      <c r="B6" s="39" t="s">
        <v>4</v>
      </c>
      <c r="C6" s="38" t="s">
        <v>5</v>
      </c>
    </row>
    <row r="7" spans="1:26" ht="25.5">
      <c r="A7" s="45" t="s">
        <v>60</v>
      </c>
      <c r="B7" s="34" t="s">
        <v>50</v>
      </c>
      <c r="C7" s="34" t="s">
        <v>64</v>
      </c>
    </row>
  </sheetData>
  <mergeCells count="5">
    <mergeCell ref="A5:C5"/>
    <mergeCell ref="B4:C4"/>
    <mergeCell ref="B3:C3"/>
    <mergeCell ref="B2:C2"/>
    <mergeCell ref="A1:C1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lessThanOrEqual" id="{F24C96CB-E3C6-441F-97FE-38F90D6E89E8}">
            <xm:f>Listas!#REF!</xm:f>
            <x14:dxf>
              <font>
                <strike val="0"/>
              </font>
              <fill>
                <patternFill>
                  <bgColor theme="5" tint="0.59996337778862885"/>
                </patternFill>
              </fill>
            </x14:dxf>
          </x14:cfRule>
          <xm:sqref>B6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er lista suspensa">
          <x14:formula1>
            <xm:f>Listas!$F$2:$F$13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I620"/>
  <sheetViews>
    <sheetView zoomScale="85" zoomScaleNormal="85" workbookViewId="0">
      <pane xSplit="1" topLeftCell="B1" activePane="topRight" state="frozen"/>
      <selection pane="topRight" sqref="A1:G1"/>
    </sheetView>
  </sheetViews>
  <sheetFormatPr defaultColWidth="12.5703125" defaultRowHeight="12.75"/>
  <cols>
    <col min="1" max="1" width="45" style="52" customWidth="1"/>
    <col min="2" max="2" width="31.85546875" style="52" customWidth="1"/>
    <col min="3" max="3" width="23.85546875" style="80" customWidth="1"/>
    <col min="4" max="4" width="14.85546875" style="80" customWidth="1"/>
    <col min="5" max="5" width="23.28515625" style="90" customWidth="1"/>
    <col min="6" max="6" width="42.42578125" style="90" customWidth="1"/>
    <col min="7" max="7" width="48.42578125" style="53" customWidth="1"/>
    <col min="8" max="8" width="74.28515625" style="84" customWidth="1"/>
    <col min="9" max="25" width="12.42578125" style="84" customWidth="1"/>
    <col min="26" max="1023" width="12.5703125" style="84"/>
    <col min="1024" max="16384" width="12.5703125" style="79"/>
  </cols>
  <sheetData>
    <row r="1" spans="1:8" ht="15.75">
      <c r="A1" s="67" t="s">
        <v>6</v>
      </c>
      <c r="B1" s="68"/>
      <c r="C1" s="68"/>
      <c r="D1" s="68"/>
      <c r="E1" s="68"/>
      <c r="F1" s="68"/>
      <c r="G1" s="69"/>
    </row>
    <row r="2" spans="1:8" ht="31.5">
      <c r="A2" s="85" t="s">
        <v>67</v>
      </c>
      <c r="B2" s="85" t="s">
        <v>65</v>
      </c>
      <c r="C2" s="85" t="s">
        <v>133</v>
      </c>
      <c r="D2" s="85" t="s">
        <v>7</v>
      </c>
      <c r="E2" s="85" t="s">
        <v>8</v>
      </c>
      <c r="F2" s="85" t="s">
        <v>134</v>
      </c>
      <c r="G2" s="50" t="s">
        <v>57</v>
      </c>
    </row>
    <row r="3" spans="1:8" s="84" customFormat="1" ht="57" customHeight="1">
      <c r="A3" s="41" t="str">
        <f>'ETAPA 1. OBJETIVOS'!$A$7</f>
        <v>Administração da estrutura administrativa da Universidade</v>
      </c>
      <c r="B3" s="45" t="s">
        <v>123</v>
      </c>
      <c r="C3" s="46" t="s">
        <v>70</v>
      </c>
      <c r="D3" s="40" t="s">
        <v>9</v>
      </c>
      <c r="E3" s="40" t="s">
        <v>66</v>
      </c>
      <c r="F3" s="45" t="s">
        <v>135</v>
      </c>
      <c r="G3" s="51" t="s">
        <v>68</v>
      </c>
    </row>
    <row r="4" spans="1:8" s="84" customFormat="1" ht="85.5" customHeight="1">
      <c r="A4" s="41" t="str">
        <f>'ETAPA 1. OBJETIVOS'!$A$7</f>
        <v>Administração da estrutura administrativa da Universidade</v>
      </c>
      <c r="B4" s="45" t="s">
        <v>124</v>
      </c>
      <c r="C4" s="45" t="s">
        <v>87</v>
      </c>
      <c r="D4" s="40" t="s">
        <v>9</v>
      </c>
      <c r="E4" s="40" t="s">
        <v>51</v>
      </c>
      <c r="F4" s="45" t="s">
        <v>116</v>
      </c>
      <c r="G4" s="51" t="s">
        <v>88</v>
      </c>
    </row>
    <row r="5" spans="1:8" s="84" customFormat="1" ht="108.75" customHeight="1">
      <c r="A5" s="41" t="str">
        <f>'ETAPA 1. OBJETIVOS'!$A$7</f>
        <v>Administração da estrutura administrativa da Universidade</v>
      </c>
      <c r="B5" s="45" t="s">
        <v>98</v>
      </c>
      <c r="C5" s="45" t="s">
        <v>94</v>
      </c>
      <c r="D5" s="40" t="s">
        <v>9</v>
      </c>
      <c r="E5" s="40" t="s">
        <v>95</v>
      </c>
      <c r="F5" s="41" t="s">
        <v>136</v>
      </c>
      <c r="G5" s="51" t="s">
        <v>118</v>
      </c>
    </row>
    <row r="6" spans="1:8" s="84" customFormat="1" ht="114.75">
      <c r="A6" s="41" t="str">
        <f>'ETAPA 1. OBJETIVOS'!$A$7</f>
        <v>Administração da estrutura administrativa da Universidade</v>
      </c>
      <c r="B6" s="45" t="s">
        <v>123</v>
      </c>
      <c r="C6" s="45" t="s">
        <v>97</v>
      </c>
      <c r="D6" s="40" t="s">
        <v>9</v>
      </c>
      <c r="E6" s="40" t="s">
        <v>51</v>
      </c>
      <c r="F6" s="41" t="s">
        <v>89</v>
      </c>
      <c r="G6" s="51" t="s">
        <v>101</v>
      </c>
    </row>
    <row r="7" spans="1:8" s="88" customFormat="1" ht="114.75">
      <c r="A7" s="86" t="str">
        <f>'ETAPA 1. OBJETIVOS'!$A$7</f>
        <v>Administração da estrutura administrativa da Universidade</v>
      </c>
      <c r="B7" s="45" t="s">
        <v>124</v>
      </c>
      <c r="C7" s="58" t="s">
        <v>121</v>
      </c>
      <c r="D7" s="87" t="s">
        <v>9</v>
      </c>
      <c r="E7" s="87" t="s">
        <v>95</v>
      </c>
      <c r="F7" s="86" t="s">
        <v>119</v>
      </c>
      <c r="G7" s="59" t="s">
        <v>132</v>
      </c>
    </row>
    <row r="8" spans="1:8" s="84" customFormat="1" ht="63.75">
      <c r="A8" s="41" t="str">
        <f>'ETAPA 1. OBJETIVOS'!$A$7</f>
        <v>Administração da estrutura administrativa da Universidade</v>
      </c>
      <c r="B8" s="45" t="s">
        <v>123</v>
      </c>
      <c r="C8" s="41" t="s">
        <v>90</v>
      </c>
      <c r="D8" s="40" t="s">
        <v>9</v>
      </c>
      <c r="E8" s="40" t="s">
        <v>122</v>
      </c>
      <c r="F8" s="45" t="s">
        <v>117</v>
      </c>
      <c r="G8" s="41" t="s">
        <v>102</v>
      </c>
      <c r="H8" s="89"/>
    </row>
    <row r="9" spans="1:8" s="84" customFormat="1" ht="49.5" customHeight="1">
      <c r="A9" s="41" t="str">
        <f>'ETAPA 1. OBJETIVOS'!$A$7</f>
        <v>Administração da estrutura administrativa da Universidade</v>
      </c>
      <c r="B9" s="45" t="s">
        <v>98</v>
      </c>
      <c r="C9" s="41" t="s">
        <v>91</v>
      </c>
      <c r="D9" s="40" t="s">
        <v>9</v>
      </c>
      <c r="E9" s="40" t="s">
        <v>122</v>
      </c>
      <c r="F9" s="45" t="s">
        <v>92</v>
      </c>
      <c r="G9" s="51" t="s">
        <v>93</v>
      </c>
      <c r="H9" s="89"/>
    </row>
    <row r="10" spans="1:8" s="84" customFormat="1" ht="55.5" customHeight="1">
      <c r="A10" s="41" t="str">
        <f>'ETAPA 1. OBJETIVOS'!$A$7</f>
        <v>Administração da estrutura administrativa da Universidade</v>
      </c>
      <c r="B10" s="45" t="s">
        <v>98</v>
      </c>
      <c r="C10" s="41" t="s">
        <v>96</v>
      </c>
      <c r="D10" s="40" t="s">
        <v>9</v>
      </c>
      <c r="E10" s="40" t="s">
        <v>122</v>
      </c>
      <c r="F10" s="45" t="s">
        <v>92</v>
      </c>
      <c r="G10" s="41" t="s">
        <v>115</v>
      </c>
      <c r="H10" s="89"/>
    </row>
    <row r="11" spans="1:8">
      <c r="C11" s="89"/>
      <c r="F11" s="91"/>
      <c r="G11" s="52"/>
    </row>
    <row r="12" spans="1:8">
      <c r="C12" s="89"/>
      <c r="F12" s="91"/>
      <c r="G12" s="52"/>
    </row>
    <row r="13" spans="1:8">
      <c r="C13" s="89"/>
      <c r="F13" s="91"/>
      <c r="G13" s="52"/>
    </row>
    <row r="14" spans="1:8" ht="40.5" customHeight="1">
      <c r="C14" s="52"/>
      <c r="F14" s="91"/>
      <c r="G14" s="52"/>
    </row>
    <row r="15" spans="1:8" ht="31.5" customHeight="1">
      <c r="C15" s="52"/>
      <c r="F15" s="91"/>
      <c r="G15" s="52"/>
    </row>
    <row r="16" spans="1:8" ht="34.5" customHeight="1">
      <c r="C16" s="52"/>
      <c r="F16" s="91"/>
      <c r="G16" s="52"/>
    </row>
    <row r="17" spans="3:7" ht="29.25" customHeight="1">
      <c r="C17" s="52"/>
      <c r="F17" s="91"/>
      <c r="G17" s="52"/>
    </row>
    <row r="18" spans="3:7" ht="38.25" customHeight="1">
      <c r="C18" s="52"/>
      <c r="F18" s="91"/>
      <c r="G18" s="52"/>
    </row>
    <row r="19" spans="3:7" ht="36" customHeight="1">
      <c r="C19" s="89"/>
      <c r="F19" s="91"/>
      <c r="G19" s="52"/>
    </row>
    <row r="20" spans="3:7">
      <c r="C20" s="89"/>
      <c r="F20" s="91"/>
      <c r="G20" s="52"/>
    </row>
    <row r="21" spans="3:7">
      <c r="C21" s="89"/>
      <c r="F21" s="91"/>
      <c r="G21" s="52"/>
    </row>
    <row r="22" spans="3:7">
      <c r="C22" s="89"/>
      <c r="F22" s="91"/>
      <c r="G22" s="52"/>
    </row>
    <row r="23" spans="3:7">
      <c r="C23" s="89"/>
      <c r="F23" s="91"/>
      <c r="G23" s="52"/>
    </row>
    <row r="24" spans="3:7">
      <c r="C24" s="89"/>
      <c r="F24" s="91"/>
      <c r="G24" s="52"/>
    </row>
    <row r="25" spans="3:7">
      <c r="C25" s="89"/>
      <c r="F25" s="91"/>
      <c r="G25" s="52"/>
    </row>
    <row r="26" spans="3:7">
      <c r="C26" s="89"/>
      <c r="F26" s="91"/>
      <c r="G26" s="52"/>
    </row>
    <row r="27" spans="3:7">
      <c r="C27" s="89"/>
      <c r="F27" s="91"/>
      <c r="G27" s="52"/>
    </row>
    <row r="28" spans="3:7">
      <c r="C28" s="89"/>
      <c r="F28" s="91"/>
      <c r="G28" s="52"/>
    </row>
    <row r="29" spans="3:7">
      <c r="C29" s="89"/>
      <c r="F29" s="91"/>
      <c r="G29" s="52"/>
    </row>
    <row r="30" spans="3:7">
      <c r="C30" s="89"/>
      <c r="F30" s="91"/>
      <c r="G30" s="52"/>
    </row>
    <row r="31" spans="3:7">
      <c r="C31" s="89"/>
      <c r="F31" s="91"/>
      <c r="G31" s="52"/>
    </row>
    <row r="32" spans="3:7">
      <c r="C32" s="89"/>
      <c r="F32" s="91"/>
      <c r="G32" s="52"/>
    </row>
    <row r="33" spans="3:7">
      <c r="C33" s="89"/>
      <c r="F33" s="91"/>
      <c r="G33" s="52"/>
    </row>
    <row r="34" spans="3:7">
      <c r="C34" s="89"/>
      <c r="F34" s="91"/>
      <c r="G34" s="52"/>
    </row>
    <row r="35" spans="3:7">
      <c r="C35" s="89"/>
      <c r="F35" s="91"/>
      <c r="G35" s="52"/>
    </row>
    <row r="36" spans="3:7">
      <c r="C36" s="89"/>
      <c r="F36" s="91"/>
      <c r="G36" s="52"/>
    </row>
    <row r="37" spans="3:7">
      <c r="C37" s="89"/>
      <c r="F37" s="91"/>
      <c r="G37" s="52"/>
    </row>
    <row r="38" spans="3:7">
      <c r="C38" s="89"/>
      <c r="F38" s="91"/>
      <c r="G38" s="52"/>
    </row>
    <row r="39" spans="3:7">
      <c r="C39" s="89"/>
      <c r="F39" s="91"/>
      <c r="G39" s="52"/>
    </row>
    <row r="40" spans="3:7">
      <c r="C40" s="89"/>
      <c r="F40" s="91"/>
      <c r="G40" s="52"/>
    </row>
    <row r="41" spans="3:7">
      <c r="C41" s="89"/>
      <c r="F41" s="91"/>
      <c r="G41" s="52"/>
    </row>
    <row r="42" spans="3:7">
      <c r="C42" s="89"/>
      <c r="F42" s="91"/>
      <c r="G42" s="52"/>
    </row>
    <row r="43" spans="3:7">
      <c r="C43" s="89"/>
      <c r="F43" s="91"/>
      <c r="G43" s="52"/>
    </row>
    <row r="44" spans="3:7">
      <c r="C44" s="89"/>
      <c r="F44" s="91"/>
      <c r="G44" s="52"/>
    </row>
    <row r="45" spans="3:7">
      <c r="C45" s="89"/>
      <c r="F45" s="91"/>
      <c r="G45" s="52"/>
    </row>
    <row r="46" spans="3:7">
      <c r="C46" s="89"/>
      <c r="F46" s="91"/>
      <c r="G46" s="52"/>
    </row>
    <row r="47" spans="3:7">
      <c r="C47" s="89"/>
      <c r="F47" s="91"/>
      <c r="G47" s="52"/>
    </row>
    <row r="48" spans="3:7">
      <c r="C48" s="89"/>
      <c r="F48" s="91"/>
      <c r="G48" s="52"/>
    </row>
    <row r="49" spans="3:7">
      <c r="C49" s="89"/>
      <c r="F49" s="91"/>
      <c r="G49" s="52"/>
    </row>
    <row r="50" spans="3:7">
      <c r="C50" s="89"/>
      <c r="F50" s="91"/>
      <c r="G50" s="52"/>
    </row>
    <row r="51" spans="3:7">
      <c r="C51" s="89"/>
      <c r="F51" s="91"/>
      <c r="G51" s="52"/>
    </row>
    <row r="52" spans="3:7">
      <c r="C52" s="89"/>
      <c r="F52" s="91"/>
      <c r="G52" s="52"/>
    </row>
    <row r="53" spans="3:7">
      <c r="C53" s="89"/>
      <c r="F53" s="91"/>
      <c r="G53" s="52"/>
    </row>
    <row r="54" spans="3:7">
      <c r="C54" s="89"/>
      <c r="F54" s="91"/>
      <c r="G54" s="52"/>
    </row>
    <row r="55" spans="3:7">
      <c r="C55" s="89"/>
      <c r="F55" s="91"/>
      <c r="G55" s="52"/>
    </row>
    <row r="56" spans="3:7">
      <c r="C56" s="89"/>
      <c r="F56" s="91"/>
      <c r="G56" s="52"/>
    </row>
    <row r="57" spans="3:7">
      <c r="C57" s="89"/>
      <c r="F57" s="91"/>
      <c r="G57" s="52"/>
    </row>
    <row r="58" spans="3:7">
      <c r="C58" s="89"/>
      <c r="F58" s="91"/>
      <c r="G58" s="52"/>
    </row>
    <row r="59" spans="3:7">
      <c r="C59" s="89"/>
      <c r="F59" s="91"/>
      <c r="G59" s="52"/>
    </row>
    <row r="60" spans="3:7">
      <c r="C60" s="89"/>
      <c r="F60" s="91"/>
      <c r="G60" s="52"/>
    </row>
    <row r="61" spans="3:7">
      <c r="C61" s="89"/>
      <c r="F61" s="91"/>
      <c r="G61" s="52"/>
    </row>
    <row r="62" spans="3:7">
      <c r="C62" s="89"/>
      <c r="F62" s="91"/>
      <c r="G62" s="52"/>
    </row>
    <row r="63" spans="3:7">
      <c r="C63" s="89"/>
      <c r="F63" s="91"/>
      <c r="G63" s="52"/>
    </row>
    <row r="64" spans="3:7">
      <c r="C64" s="89"/>
      <c r="F64" s="91"/>
      <c r="G64" s="52"/>
    </row>
    <row r="65" spans="3:7">
      <c r="C65" s="89"/>
      <c r="F65" s="91"/>
      <c r="G65" s="52"/>
    </row>
    <row r="66" spans="3:7">
      <c r="C66" s="89"/>
      <c r="F66" s="91"/>
      <c r="G66" s="52"/>
    </row>
    <row r="67" spans="3:7">
      <c r="C67" s="89"/>
      <c r="F67" s="91"/>
      <c r="G67" s="52"/>
    </row>
    <row r="68" spans="3:7">
      <c r="C68" s="89"/>
      <c r="F68" s="91"/>
      <c r="G68" s="52"/>
    </row>
    <row r="69" spans="3:7">
      <c r="C69" s="89"/>
      <c r="F69" s="91"/>
      <c r="G69" s="52"/>
    </row>
    <row r="70" spans="3:7">
      <c r="C70" s="89"/>
      <c r="F70" s="91"/>
      <c r="G70" s="52"/>
    </row>
    <row r="71" spans="3:7">
      <c r="C71" s="89"/>
      <c r="F71" s="91"/>
      <c r="G71" s="52"/>
    </row>
    <row r="72" spans="3:7">
      <c r="C72" s="89"/>
      <c r="F72" s="91"/>
      <c r="G72" s="52"/>
    </row>
    <row r="73" spans="3:7">
      <c r="C73" s="89"/>
      <c r="F73" s="91"/>
      <c r="G73" s="52"/>
    </row>
    <row r="74" spans="3:7">
      <c r="C74" s="89"/>
      <c r="F74" s="91"/>
      <c r="G74" s="52"/>
    </row>
    <row r="75" spans="3:7">
      <c r="C75" s="89"/>
      <c r="F75" s="91"/>
      <c r="G75" s="52"/>
    </row>
    <row r="76" spans="3:7">
      <c r="C76" s="89"/>
      <c r="F76" s="91"/>
      <c r="G76" s="52"/>
    </row>
    <row r="77" spans="3:7">
      <c r="C77" s="89"/>
      <c r="F77" s="91"/>
      <c r="G77" s="52"/>
    </row>
    <row r="78" spans="3:7">
      <c r="C78" s="89"/>
      <c r="F78" s="91"/>
      <c r="G78" s="52"/>
    </row>
    <row r="79" spans="3:7">
      <c r="C79" s="89"/>
      <c r="F79" s="91"/>
      <c r="G79" s="52"/>
    </row>
    <row r="80" spans="3:7">
      <c r="C80" s="89"/>
      <c r="F80" s="91"/>
      <c r="G80" s="52"/>
    </row>
    <row r="81" spans="3:7">
      <c r="C81" s="89"/>
      <c r="F81" s="91"/>
      <c r="G81" s="52"/>
    </row>
    <row r="82" spans="3:7">
      <c r="C82" s="89"/>
      <c r="F82" s="91"/>
      <c r="G82" s="52"/>
    </row>
    <row r="83" spans="3:7">
      <c r="C83" s="89"/>
      <c r="F83" s="91"/>
      <c r="G83" s="52"/>
    </row>
    <row r="84" spans="3:7">
      <c r="C84" s="89"/>
      <c r="F84" s="91"/>
      <c r="G84" s="52"/>
    </row>
    <row r="85" spans="3:7">
      <c r="C85" s="89"/>
      <c r="F85" s="91"/>
      <c r="G85" s="52"/>
    </row>
    <row r="86" spans="3:7">
      <c r="C86" s="89"/>
      <c r="F86" s="91"/>
      <c r="G86" s="52"/>
    </row>
    <row r="87" spans="3:7">
      <c r="C87" s="89"/>
      <c r="F87" s="91"/>
      <c r="G87" s="52"/>
    </row>
    <row r="88" spans="3:7">
      <c r="C88" s="89"/>
      <c r="F88" s="91"/>
      <c r="G88" s="52"/>
    </row>
    <row r="89" spans="3:7">
      <c r="C89" s="89"/>
      <c r="F89" s="91"/>
      <c r="G89" s="52"/>
    </row>
    <row r="90" spans="3:7">
      <c r="C90" s="89"/>
      <c r="F90" s="91"/>
      <c r="G90" s="52"/>
    </row>
    <row r="91" spans="3:7">
      <c r="C91" s="89"/>
      <c r="F91" s="91"/>
      <c r="G91" s="52"/>
    </row>
    <row r="92" spans="3:7">
      <c r="C92" s="89"/>
      <c r="F92" s="91"/>
      <c r="G92" s="52"/>
    </row>
    <row r="93" spans="3:7">
      <c r="C93" s="89"/>
      <c r="F93" s="91"/>
      <c r="G93" s="52"/>
    </row>
    <row r="94" spans="3:7">
      <c r="C94" s="89"/>
      <c r="F94" s="91"/>
      <c r="G94" s="52"/>
    </row>
    <row r="95" spans="3:7">
      <c r="C95" s="89"/>
      <c r="F95" s="91"/>
      <c r="G95" s="52"/>
    </row>
    <row r="96" spans="3:7">
      <c r="C96" s="89"/>
      <c r="F96" s="91"/>
      <c r="G96" s="52"/>
    </row>
    <row r="97" spans="3:7">
      <c r="C97" s="89"/>
      <c r="F97" s="91"/>
      <c r="G97" s="52"/>
    </row>
    <row r="98" spans="3:7">
      <c r="C98" s="89"/>
      <c r="F98" s="91"/>
      <c r="G98" s="52"/>
    </row>
    <row r="99" spans="3:7">
      <c r="C99" s="89"/>
      <c r="F99" s="91"/>
      <c r="G99" s="52"/>
    </row>
    <row r="100" spans="3:7">
      <c r="C100" s="89"/>
      <c r="F100" s="91"/>
      <c r="G100" s="52"/>
    </row>
    <row r="101" spans="3:7">
      <c r="C101" s="89"/>
      <c r="F101" s="91"/>
      <c r="G101" s="52"/>
    </row>
    <row r="102" spans="3:7">
      <c r="C102" s="89"/>
      <c r="F102" s="91"/>
      <c r="G102" s="52"/>
    </row>
    <row r="103" spans="3:7">
      <c r="C103" s="89"/>
      <c r="F103" s="91"/>
      <c r="G103" s="52"/>
    </row>
    <row r="104" spans="3:7">
      <c r="C104" s="89"/>
      <c r="F104" s="91"/>
      <c r="G104" s="52"/>
    </row>
    <row r="105" spans="3:7">
      <c r="C105" s="89"/>
      <c r="F105" s="91"/>
      <c r="G105" s="52"/>
    </row>
    <row r="106" spans="3:7">
      <c r="C106" s="89"/>
      <c r="F106" s="91"/>
      <c r="G106" s="52"/>
    </row>
    <row r="107" spans="3:7">
      <c r="C107" s="89"/>
      <c r="F107" s="91"/>
      <c r="G107" s="52"/>
    </row>
    <row r="108" spans="3:7">
      <c r="C108" s="89"/>
      <c r="F108" s="91"/>
      <c r="G108" s="52"/>
    </row>
    <row r="109" spans="3:7">
      <c r="C109" s="89"/>
      <c r="F109" s="91"/>
      <c r="G109" s="52"/>
    </row>
    <row r="110" spans="3:7">
      <c r="C110" s="89"/>
      <c r="F110" s="91"/>
      <c r="G110" s="52"/>
    </row>
    <row r="111" spans="3:7">
      <c r="C111" s="89"/>
      <c r="F111" s="91"/>
      <c r="G111" s="52"/>
    </row>
    <row r="112" spans="3:7">
      <c r="C112" s="89"/>
      <c r="F112" s="91"/>
      <c r="G112" s="52"/>
    </row>
    <row r="113" spans="3:7">
      <c r="C113" s="89"/>
      <c r="F113" s="91"/>
      <c r="G113" s="52"/>
    </row>
    <row r="114" spans="3:7">
      <c r="C114" s="89"/>
      <c r="F114" s="91"/>
      <c r="G114" s="52"/>
    </row>
    <row r="115" spans="3:7">
      <c r="C115" s="89"/>
      <c r="F115" s="91"/>
      <c r="G115" s="52"/>
    </row>
    <row r="116" spans="3:7">
      <c r="C116" s="89"/>
      <c r="F116" s="91"/>
      <c r="G116" s="52"/>
    </row>
    <row r="117" spans="3:7">
      <c r="C117" s="89"/>
      <c r="F117" s="91"/>
      <c r="G117" s="52"/>
    </row>
    <row r="118" spans="3:7">
      <c r="C118" s="89"/>
      <c r="F118" s="91"/>
      <c r="G118" s="52"/>
    </row>
    <row r="119" spans="3:7">
      <c r="C119" s="89"/>
      <c r="F119" s="91"/>
      <c r="G119" s="52"/>
    </row>
    <row r="120" spans="3:7">
      <c r="C120" s="89"/>
      <c r="F120" s="91"/>
      <c r="G120" s="52"/>
    </row>
    <row r="121" spans="3:7">
      <c r="C121" s="89"/>
      <c r="F121" s="91"/>
      <c r="G121" s="52"/>
    </row>
    <row r="122" spans="3:7">
      <c r="C122" s="89"/>
      <c r="F122" s="91"/>
      <c r="G122" s="52"/>
    </row>
    <row r="123" spans="3:7">
      <c r="C123" s="89"/>
      <c r="F123" s="91"/>
      <c r="G123" s="52"/>
    </row>
    <row r="124" spans="3:7">
      <c r="C124" s="89"/>
      <c r="F124" s="91"/>
      <c r="G124" s="52"/>
    </row>
    <row r="125" spans="3:7">
      <c r="C125" s="89"/>
      <c r="F125" s="91"/>
      <c r="G125" s="52"/>
    </row>
    <row r="126" spans="3:7">
      <c r="C126" s="89"/>
      <c r="F126" s="91"/>
      <c r="G126" s="52"/>
    </row>
    <row r="127" spans="3:7">
      <c r="C127" s="89"/>
      <c r="F127" s="91"/>
      <c r="G127" s="52"/>
    </row>
    <row r="128" spans="3:7">
      <c r="C128" s="89"/>
      <c r="F128" s="91"/>
      <c r="G128" s="52"/>
    </row>
    <row r="129" spans="3:7">
      <c r="C129" s="89"/>
      <c r="F129" s="91"/>
      <c r="G129" s="52"/>
    </row>
    <row r="130" spans="3:7">
      <c r="C130" s="89"/>
      <c r="F130" s="91"/>
      <c r="G130" s="52"/>
    </row>
    <row r="131" spans="3:7">
      <c r="C131" s="89"/>
      <c r="F131" s="91"/>
      <c r="G131" s="52"/>
    </row>
    <row r="132" spans="3:7">
      <c r="C132" s="89"/>
      <c r="F132" s="91"/>
      <c r="G132" s="52"/>
    </row>
    <row r="133" spans="3:7">
      <c r="C133" s="89"/>
      <c r="F133" s="91"/>
      <c r="G133" s="52"/>
    </row>
    <row r="134" spans="3:7">
      <c r="C134" s="89"/>
      <c r="F134" s="91"/>
      <c r="G134" s="52"/>
    </row>
    <row r="135" spans="3:7">
      <c r="C135" s="89"/>
      <c r="F135" s="91"/>
      <c r="G135" s="52"/>
    </row>
    <row r="136" spans="3:7">
      <c r="C136" s="89"/>
      <c r="F136" s="91"/>
      <c r="G136" s="52"/>
    </row>
    <row r="137" spans="3:7">
      <c r="C137" s="89"/>
      <c r="F137" s="91"/>
      <c r="G137" s="52"/>
    </row>
    <row r="138" spans="3:7">
      <c r="C138" s="89"/>
      <c r="F138" s="91"/>
      <c r="G138" s="52"/>
    </row>
    <row r="139" spans="3:7">
      <c r="C139" s="89"/>
      <c r="F139" s="91"/>
      <c r="G139" s="52"/>
    </row>
    <row r="140" spans="3:7">
      <c r="C140" s="89"/>
      <c r="F140" s="91"/>
      <c r="G140" s="52"/>
    </row>
    <row r="141" spans="3:7">
      <c r="C141" s="89"/>
      <c r="F141" s="91"/>
      <c r="G141" s="52"/>
    </row>
    <row r="142" spans="3:7">
      <c r="C142" s="89"/>
      <c r="F142" s="91"/>
      <c r="G142" s="52"/>
    </row>
    <row r="143" spans="3:7">
      <c r="C143" s="89"/>
      <c r="F143" s="91"/>
      <c r="G143" s="52"/>
    </row>
    <row r="144" spans="3:7">
      <c r="C144" s="89"/>
      <c r="F144" s="91"/>
      <c r="G144" s="52"/>
    </row>
    <row r="145" spans="3:7">
      <c r="C145" s="89"/>
      <c r="F145" s="91"/>
      <c r="G145" s="52"/>
    </row>
    <row r="146" spans="3:7">
      <c r="C146" s="89"/>
      <c r="F146" s="91"/>
      <c r="G146" s="52"/>
    </row>
    <row r="147" spans="3:7">
      <c r="C147" s="89"/>
      <c r="F147" s="91"/>
      <c r="G147" s="52"/>
    </row>
    <row r="148" spans="3:7">
      <c r="C148" s="89"/>
      <c r="F148" s="91"/>
      <c r="G148" s="52"/>
    </row>
    <row r="149" spans="3:7">
      <c r="C149" s="89"/>
      <c r="F149" s="91"/>
      <c r="G149" s="52"/>
    </row>
    <row r="150" spans="3:7">
      <c r="C150" s="89"/>
      <c r="F150" s="91"/>
      <c r="G150" s="52"/>
    </row>
    <row r="151" spans="3:7">
      <c r="C151" s="89"/>
      <c r="F151" s="91"/>
      <c r="G151" s="52"/>
    </row>
    <row r="152" spans="3:7">
      <c r="C152" s="89"/>
      <c r="F152" s="91"/>
      <c r="G152" s="52"/>
    </row>
    <row r="153" spans="3:7">
      <c r="C153" s="89"/>
      <c r="F153" s="91"/>
      <c r="G153" s="52"/>
    </row>
    <row r="154" spans="3:7">
      <c r="C154" s="89"/>
      <c r="F154" s="91"/>
      <c r="G154" s="52"/>
    </row>
    <row r="155" spans="3:7">
      <c r="C155" s="89"/>
      <c r="F155" s="91"/>
      <c r="G155" s="52"/>
    </row>
    <row r="156" spans="3:7">
      <c r="C156" s="89"/>
      <c r="F156" s="91"/>
      <c r="G156" s="52"/>
    </row>
    <row r="157" spans="3:7">
      <c r="C157" s="89"/>
      <c r="F157" s="91"/>
      <c r="G157" s="52"/>
    </row>
    <row r="158" spans="3:7">
      <c r="C158" s="89"/>
      <c r="F158" s="91"/>
      <c r="G158" s="52"/>
    </row>
    <row r="159" spans="3:7">
      <c r="C159" s="89"/>
      <c r="F159" s="91"/>
      <c r="G159" s="52"/>
    </row>
    <row r="160" spans="3:7">
      <c r="C160" s="89"/>
      <c r="F160" s="91"/>
      <c r="G160" s="52"/>
    </row>
    <row r="161" spans="3:7">
      <c r="C161" s="89"/>
      <c r="F161" s="91"/>
      <c r="G161" s="52"/>
    </row>
    <row r="162" spans="3:7">
      <c r="C162" s="89"/>
      <c r="F162" s="91"/>
      <c r="G162" s="52"/>
    </row>
    <row r="163" spans="3:7">
      <c r="C163" s="89"/>
      <c r="F163" s="91"/>
      <c r="G163" s="52"/>
    </row>
    <row r="164" spans="3:7">
      <c r="C164" s="89"/>
      <c r="F164" s="91"/>
      <c r="G164" s="52"/>
    </row>
    <row r="165" spans="3:7">
      <c r="C165" s="89"/>
      <c r="F165" s="91"/>
      <c r="G165" s="52"/>
    </row>
    <row r="166" spans="3:7">
      <c r="C166" s="89"/>
      <c r="F166" s="91"/>
      <c r="G166" s="52"/>
    </row>
    <row r="167" spans="3:7">
      <c r="C167" s="89"/>
      <c r="F167" s="91"/>
      <c r="G167" s="52"/>
    </row>
    <row r="168" spans="3:7">
      <c r="C168" s="89"/>
      <c r="F168" s="91"/>
      <c r="G168" s="52"/>
    </row>
    <row r="169" spans="3:7">
      <c r="C169" s="89"/>
      <c r="F169" s="91"/>
      <c r="G169" s="52"/>
    </row>
    <row r="170" spans="3:7">
      <c r="C170" s="89"/>
      <c r="F170" s="91"/>
      <c r="G170" s="52"/>
    </row>
    <row r="171" spans="3:7">
      <c r="C171" s="89"/>
      <c r="F171" s="91"/>
      <c r="G171" s="52"/>
    </row>
    <row r="172" spans="3:7">
      <c r="C172" s="89"/>
      <c r="F172" s="91"/>
      <c r="G172" s="52"/>
    </row>
    <row r="173" spans="3:7">
      <c r="C173" s="89"/>
      <c r="F173" s="91"/>
      <c r="G173" s="52"/>
    </row>
    <row r="174" spans="3:7">
      <c r="C174" s="89"/>
      <c r="F174" s="91"/>
      <c r="G174" s="52"/>
    </row>
    <row r="175" spans="3:7">
      <c r="C175" s="89"/>
      <c r="F175" s="91"/>
      <c r="G175" s="52"/>
    </row>
    <row r="176" spans="3:7">
      <c r="C176" s="89"/>
      <c r="F176" s="91"/>
      <c r="G176" s="52"/>
    </row>
    <row r="177" spans="3:7">
      <c r="C177" s="89"/>
      <c r="F177" s="91"/>
      <c r="G177" s="52"/>
    </row>
    <row r="178" spans="3:7">
      <c r="C178" s="89"/>
      <c r="F178" s="91"/>
      <c r="G178" s="52"/>
    </row>
    <row r="179" spans="3:7">
      <c r="C179" s="89"/>
      <c r="F179" s="91"/>
      <c r="G179" s="52"/>
    </row>
    <row r="180" spans="3:7">
      <c r="C180" s="89"/>
      <c r="F180" s="91"/>
      <c r="G180" s="52"/>
    </row>
    <row r="181" spans="3:7">
      <c r="C181" s="89"/>
      <c r="F181" s="91"/>
      <c r="G181" s="52"/>
    </row>
    <row r="182" spans="3:7">
      <c r="C182" s="89"/>
      <c r="F182" s="91"/>
      <c r="G182" s="52"/>
    </row>
    <row r="183" spans="3:7">
      <c r="C183" s="89"/>
      <c r="F183" s="91"/>
      <c r="G183" s="52"/>
    </row>
    <row r="184" spans="3:7">
      <c r="C184" s="89"/>
      <c r="F184" s="91"/>
      <c r="G184" s="52"/>
    </row>
    <row r="185" spans="3:7">
      <c r="C185" s="89"/>
      <c r="F185" s="91"/>
      <c r="G185" s="52"/>
    </row>
    <row r="186" spans="3:7">
      <c r="C186" s="89"/>
      <c r="F186" s="91"/>
      <c r="G186" s="52"/>
    </row>
    <row r="187" spans="3:7">
      <c r="C187" s="89"/>
      <c r="F187" s="91"/>
      <c r="G187" s="52"/>
    </row>
    <row r="188" spans="3:7">
      <c r="C188" s="89"/>
      <c r="F188" s="91"/>
      <c r="G188" s="52"/>
    </row>
    <row r="189" spans="3:7">
      <c r="C189" s="89"/>
      <c r="F189" s="91"/>
      <c r="G189" s="52"/>
    </row>
    <row r="190" spans="3:7">
      <c r="C190" s="89"/>
      <c r="F190" s="91"/>
      <c r="G190" s="52"/>
    </row>
    <row r="191" spans="3:7">
      <c r="C191" s="89"/>
      <c r="F191" s="91"/>
      <c r="G191" s="52"/>
    </row>
    <row r="192" spans="3:7">
      <c r="C192" s="89"/>
      <c r="F192" s="91"/>
      <c r="G192" s="52"/>
    </row>
    <row r="193" spans="3:7">
      <c r="C193" s="89"/>
      <c r="F193" s="91"/>
      <c r="G193" s="52"/>
    </row>
    <row r="194" spans="3:7">
      <c r="C194" s="89"/>
      <c r="F194" s="91"/>
      <c r="G194" s="52"/>
    </row>
    <row r="195" spans="3:7">
      <c r="C195" s="89"/>
      <c r="F195" s="91"/>
      <c r="G195" s="52"/>
    </row>
    <row r="196" spans="3:7">
      <c r="C196" s="89"/>
      <c r="F196" s="91"/>
      <c r="G196" s="52"/>
    </row>
    <row r="197" spans="3:7">
      <c r="C197" s="89"/>
      <c r="F197" s="91"/>
      <c r="G197" s="52"/>
    </row>
    <row r="198" spans="3:7">
      <c r="C198" s="89"/>
      <c r="F198" s="91"/>
      <c r="G198" s="52"/>
    </row>
    <row r="199" spans="3:7">
      <c r="C199" s="89"/>
      <c r="F199" s="91"/>
      <c r="G199" s="52"/>
    </row>
    <row r="200" spans="3:7">
      <c r="C200" s="89"/>
      <c r="F200" s="91"/>
      <c r="G200" s="52"/>
    </row>
    <row r="201" spans="3:7">
      <c r="C201" s="89"/>
      <c r="F201" s="91"/>
      <c r="G201" s="52"/>
    </row>
    <row r="202" spans="3:7">
      <c r="C202" s="89"/>
      <c r="F202" s="91"/>
      <c r="G202" s="52"/>
    </row>
    <row r="203" spans="3:7">
      <c r="C203" s="89"/>
      <c r="F203" s="91"/>
      <c r="G203" s="52"/>
    </row>
    <row r="204" spans="3:7">
      <c r="C204" s="89"/>
      <c r="F204" s="91"/>
      <c r="G204" s="52"/>
    </row>
    <row r="205" spans="3:7">
      <c r="C205" s="89"/>
      <c r="F205" s="91"/>
      <c r="G205" s="52"/>
    </row>
    <row r="206" spans="3:7">
      <c r="C206" s="89"/>
      <c r="F206" s="91"/>
      <c r="G206" s="52"/>
    </row>
    <row r="207" spans="3:7">
      <c r="C207" s="89"/>
      <c r="F207" s="91"/>
      <c r="G207" s="52"/>
    </row>
    <row r="208" spans="3:7">
      <c r="C208" s="89"/>
      <c r="F208" s="91"/>
      <c r="G208" s="52"/>
    </row>
    <row r="209" spans="3:7">
      <c r="C209" s="89"/>
      <c r="F209" s="91"/>
      <c r="G209" s="52"/>
    </row>
    <row r="210" spans="3:7">
      <c r="C210" s="89"/>
      <c r="F210" s="91"/>
      <c r="G210" s="52"/>
    </row>
    <row r="211" spans="3:7">
      <c r="C211" s="89"/>
      <c r="F211" s="91"/>
      <c r="G211" s="52"/>
    </row>
    <row r="212" spans="3:7">
      <c r="C212" s="89"/>
      <c r="F212" s="91"/>
      <c r="G212" s="52"/>
    </row>
    <row r="213" spans="3:7">
      <c r="C213" s="89"/>
      <c r="F213" s="91"/>
      <c r="G213" s="52"/>
    </row>
    <row r="214" spans="3:7">
      <c r="C214" s="89"/>
      <c r="F214" s="91"/>
      <c r="G214" s="52"/>
    </row>
    <row r="215" spans="3:7">
      <c r="C215" s="89"/>
      <c r="F215" s="91"/>
      <c r="G215" s="52"/>
    </row>
    <row r="216" spans="3:7">
      <c r="C216" s="89"/>
      <c r="F216" s="91"/>
      <c r="G216" s="52"/>
    </row>
    <row r="217" spans="3:7">
      <c r="C217" s="89"/>
      <c r="F217" s="91"/>
      <c r="G217" s="52"/>
    </row>
    <row r="218" spans="3:7">
      <c r="C218" s="89"/>
      <c r="F218" s="91"/>
      <c r="G218" s="52"/>
    </row>
    <row r="219" spans="3:7">
      <c r="C219" s="89"/>
      <c r="F219" s="91"/>
      <c r="G219" s="52"/>
    </row>
    <row r="220" spans="3:7">
      <c r="C220" s="89"/>
      <c r="F220" s="91"/>
      <c r="G220" s="52"/>
    </row>
    <row r="221" spans="3:7">
      <c r="C221" s="89"/>
      <c r="F221" s="91"/>
      <c r="G221" s="52"/>
    </row>
    <row r="222" spans="3:7">
      <c r="C222" s="89"/>
      <c r="F222" s="91"/>
      <c r="G222" s="52"/>
    </row>
    <row r="223" spans="3:7">
      <c r="C223" s="89"/>
      <c r="F223" s="91"/>
      <c r="G223" s="52"/>
    </row>
    <row r="224" spans="3:7">
      <c r="C224" s="89"/>
      <c r="F224" s="91"/>
      <c r="G224" s="52"/>
    </row>
    <row r="225" spans="3:7">
      <c r="C225" s="89"/>
      <c r="F225" s="91"/>
      <c r="G225" s="52"/>
    </row>
    <row r="226" spans="3:7">
      <c r="C226" s="89"/>
      <c r="F226" s="91"/>
      <c r="G226" s="52"/>
    </row>
    <row r="227" spans="3:7">
      <c r="C227" s="89"/>
      <c r="F227" s="91"/>
      <c r="G227" s="52"/>
    </row>
    <row r="228" spans="3:7">
      <c r="C228" s="89"/>
      <c r="F228" s="91"/>
      <c r="G228" s="52"/>
    </row>
    <row r="229" spans="3:7">
      <c r="C229" s="89"/>
      <c r="F229" s="91"/>
      <c r="G229" s="52"/>
    </row>
    <row r="230" spans="3:7">
      <c r="C230" s="89"/>
      <c r="F230" s="91"/>
      <c r="G230" s="52"/>
    </row>
    <row r="231" spans="3:7">
      <c r="C231" s="89"/>
      <c r="F231" s="91"/>
      <c r="G231" s="52"/>
    </row>
    <row r="232" spans="3:7">
      <c r="C232" s="89"/>
      <c r="F232" s="91"/>
      <c r="G232" s="52"/>
    </row>
    <row r="233" spans="3:7">
      <c r="C233" s="89"/>
      <c r="F233" s="91"/>
      <c r="G233" s="52"/>
    </row>
    <row r="234" spans="3:7">
      <c r="C234" s="89"/>
      <c r="F234" s="91"/>
      <c r="G234" s="52"/>
    </row>
    <row r="235" spans="3:7">
      <c r="C235" s="89"/>
      <c r="F235" s="91"/>
      <c r="G235" s="52"/>
    </row>
    <row r="236" spans="3:7">
      <c r="C236" s="89"/>
      <c r="F236" s="91"/>
      <c r="G236" s="52"/>
    </row>
    <row r="237" spans="3:7">
      <c r="C237" s="89"/>
      <c r="F237" s="91"/>
      <c r="G237" s="52"/>
    </row>
    <row r="238" spans="3:7">
      <c r="C238" s="89"/>
      <c r="F238" s="91"/>
      <c r="G238" s="52"/>
    </row>
    <row r="239" spans="3:7">
      <c r="C239" s="89"/>
      <c r="F239" s="91"/>
      <c r="G239" s="52"/>
    </row>
    <row r="240" spans="3:7">
      <c r="C240" s="89"/>
      <c r="F240" s="91"/>
      <c r="G240" s="52"/>
    </row>
    <row r="241" spans="3:7">
      <c r="C241" s="89"/>
      <c r="F241" s="91"/>
      <c r="G241" s="52"/>
    </row>
    <row r="242" spans="3:7">
      <c r="C242" s="89"/>
      <c r="F242" s="91"/>
      <c r="G242" s="52"/>
    </row>
    <row r="243" spans="3:7">
      <c r="C243" s="89"/>
      <c r="F243" s="91"/>
      <c r="G243" s="52"/>
    </row>
    <row r="244" spans="3:7">
      <c r="C244" s="89"/>
      <c r="F244" s="91"/>
      <c r="G244" s="52"/>
    </row>
    <row r="245" spans="3:7">
      <c r="C245" s="89"/>
      <c r="F245" s="91"/>
      <c r="G245" s="52"/>
    </row>
    <row r="246" spans="3:7">
      <c r="C246" s="89"/>
      <c r="F246" s="91"/>
      <c r="G246" s="52"/>
    </row>
    <row r="247" spans="3:7">
      <c r="C247" s="89"/>
      <c r="F247" s="91"/>
      <c r="G247" s="52"/>
    </row>
    <row r="248" spans="3:7">
      <c r="C248" s="89"/>
      <c r="F248" s="91"/>
      <c r="G248" s="52"/>
    </row>
    <row r="249" spans="3:7">
      <c r="C249" s="89"/>
      <c r="F249" s="91"/>
      <c r="G249" s="52"/>
    </row>
    <row r="250" spans="3:7">
      <c r="C250" s="89"/>
      <c r="F250" s="91"/>
      <c r="G250" s="52"/>
    </row>
    <row r="251" spans="3:7">
      <c r="C251" s="89"/>
      <c r="F251" s="91"/>
      <c r="G251" s="52"/>
    </row>
    <row r="252" spans="3:7">
      <c r="C252" s="89"/>
      <c r="F252" s="91"/>
      <c r="G252" s="52"/>
    </row>
    <row r="253" spans="3:7">
      <c r="C253" s="89"/>
      <c r="F253" s="91"/>
      <c r="G253" s="52"/>
    </row>
    <row r="254" spans="3:7">
      <c r="C254" s="89"/>
      <c r="F254" s="91"/>
      <c r="G254" s="52"/>
    </row>
    <row r="255" spans="3:7">
      <c r="C255" s="89"/>
      <c r="F255" s="91"/>
      <c r="G255" s="52"/>
    </row>
    <row r="256" spans="3:7">
      <c r="C256" s="89"/>
      <c r="F256" s="91"/>
      <c r="G256" s="52"/>
    </row>
    <row r="257" spans="3:7">
      <c r="C257" s="89"/>
      <c r="F257" s="91"/>
      <c r="G257" s="52"/>
    </row>
    <row r="258" spans="3:7">
      <c r="C258" s="89"/>
      <c r="F258" s="91"/>
      <c r="G258" s="52"/>
    </row>
    <row r="259" spans="3:7">
      <c r="C259" s="89"/>
      <c r="F259" s="91"/>
      <c r="G259" s="52"/>
    </row>
    <row r="260" spans="3:7">
      <c r="C260" s="89"/>
      <c r="F260" s="91"/>
      <c r="G260" s="52"/>
    </row>
    <row r="261" spans="3:7">
      <c r="C261" s="89"/>
      <c r="F261" s="91"/>
      <c r="G261" s="52"/>
    </row>
    <row r="262" spans="3:7">
      <c r="C262" s="89"/>
      <c r="F262" s="91"/>
      <c r="G262" s="52"/>
    </row>
    <row r="263" spans="3:7">
      <c r="C263" s="89"/>
      <c r="F263" s="91"/>
      <c r="G263" s="52"/>
    </row>
    <row r="264" spans="3:7">
      <c r="C264" s="89"/>
      <c r="F264" s="91"/>
      <c r="G264" s="52"/>
    </row>
    <row r="265" spans="3:7">
      <c r="C265" s="89"/>
      <c r="F265" s="91"/>
      <c r="G265" s="52"/>
    </row>
    <row r="266" spans="3:7">
      <c r="C266" s="89"/>
      <c r="F266" s="91"/>
      <c r="G266" s="52"/>
    </row>
    <row r="267" spans="3:7">
      <c r="C267" s="89"/>
      <c r="F267" s="91"/>
      <c r="G267" s="52"/>
    </row>
    <row r="268" spans="3:7">
      <c r="C268" s="89"/>
      <c r="F268" s="91"/>
      <c r="G268" s="52"/>
    </row>
    <row r="269" spans="3:7">
      <c r="C269" s="89"/>
      <c r="F269" s="91"/>
      <c r="G269" s="52"/>
    </row>
    <row r="270" spans="3:7">
      <c r="C270" s="89"/>
      <c r="F270" s="91"/>
      <c r="G270" s="52"/>
    </row>
    <row r="271" spans="3:7">
      <c r="C271" s="89"/>
      <c r="F271" s="91"/>
      <c r="G271" s="52"/>
    </row>
    <row r="272" spans="3:7">
      <c r="C272" s="89"/>
      <c r="F272" s="91"/>
      <c r="G272" s="52"/>
    </row>
    <row r="273" spans="3:7">
      <c r="C273" s="89"/>
      <c r="F273" s="91"/>
      <c r="G273" s="52"/>
    </row>
    <row r="274" spans="3:7">
      <c r="C274" s="89"/>
      <c r="F274" s="91"/>
      <c r="G274" s="52"/>
    </row>
    <row r="275" spans="3:7">
      <c r="C275" s="89"/>
      <c r="F275" s="91"/>
      <c r="G275" s="52"/>
    </row>
    <row r="276" spans="3:7">
      <c r="C276" s="89"/>
      <c r="F276" s="91"/>
      <c r="G276" s="52"/>
    </row>
    <row r="277" spans="3:7">
      <c r="C277" s="89"/>
      <c r="F277" s="91"/>
      <c r="G277" s="52"/>
    </row>
    <row r="278" spans="3:7">
      <c r="C278" s="89"/>
      <c r="F278" s="91"/>
      <c r="G278" s="52"/>
    </row>
    <row r="279" spans="3:7">
      <c r="C279" s="89"/>
      <c r="F279" s="91"/>
      <c r="G279" s="52"/>
    </row>
    <row r="280" spans="3:7">
      <c r="C280" s="89"/>
      <c r="F280" s="91"/>
      <c r="G280" s="52"/>
    </row>
    <row r="281" spans="3:7">
      <c r="C281" s="89"/>
      <c r="F281" s="91"/>
      <c r="G281" s="52"/>
    </row>
    <row r="282" spans="3:7">
      <c r="C282" s="89"/>
      <c r="F282" s="91"/>
      <c r="G282" s="52"/>
    </row>
    <row r="283" spans="3:7">
      <c r="C283" s="89"/>
      <c r="F283" s="91"/>
      <c r="G283" s="52"/>
    </row>
    <row r="284" spans="3:7">
      <c r="C284" s="89"/>
      <c r="F284" s="91"/>
      <c r="G284" s="52"/>
    </row>
    <row r="285" spans="3:7">
      <c r="C285" s="89"/>
      <c r="F285" s="91"/>
      <c r="G285" s="52"/>
    </row>
    <row r="286" spans="3:7">
      <c r="C286" s="89"/>
      <c r="F286" s="91"/>
      <c r="G286" s="52"/>
    </row>
    <row r="287" spans="3:7">
      <c r="C287" s="89"/>
      <c r="F287" s="91"/>
      <c r="G287" s="52"/>
    </row>
    <row r="288" spans="3:7">
      <c r="C288" s="89"/>
      <c r="F288" s="91"/>
      <c r="G288" s="52"/>
    </row>
    <row r="289" spans="3:7">
      <c r="C289" s="89"/>
      <c r="F289" s="91"/>
      <c r="G289" s="52"/>
    </row>
    <row r="290" spans="3:7">
      <c r="C290" s="89"/>
      <c r="F290" s="91"/>
      <c r="G290" s="52"/>
    </row>
    <row r="291" spans="3:7">
      <c r="C291" s="89"/>
      <c r="F291" s="91"/>
      <c r="G291" s="52"/>
    </row>
    <row r="292" spans="3:7">
      <c r="C292" s="89"/>
      <c r="F292" s="91"/>
      <c r="G292" s="52"/>
    </row>
    <row r="293" spans="3:7">
      <c r="C293" s="89"/>
      <c r="F293" s="91"/>
      <c r="G293" s="52"/>
    </row>
    <row r="294" spans="3:7">
      <c r="C294" s="89"/>
      <c r="F294" s="91"/>
      <c r="G294" s="52"/>
    </row>
    <row r="295" spans="3:7">
      <c r="C295" s="89"/>
      <c r="F295" s="91"/>
      <c r="G295" s="52"/>
    </row>
    <row r="296" spans="3:7">
      <c r="C296" s="89"/>
      <c r="F296" s="91"/>
      <c r="G296" s="52"/>
    </row>
    <row r="297" spans="3:7">
      <c r="C297" s="89"/>
      <c r="F297" s="91"/>
      <c r="G297" s="52"/>
    </row>
    <row r="298" spans="3:7">
      <c r="C298" s="89"/>
      <c r="F298" s="91"/>
      <c r="G298" s="52"/>
    </row>
    <row r="299" spans="3:7">
      <c r="C299" s="89"/>
      <c r="F299" s="91"/>
      <c r="G299" s="52"/>
    </row>
    <row r="300" spans="3:7">
      <c r="C300" s="89"/>
      <c r="F300" s="91"/>
      <c r="G300" s="52"/>
    </row>
    <row r="301" spans="3:7">
      <c r="C301" s="89"/>
      <c r="F301" s="91"/>
      <c r="G301" s="52"/>
    </row>
    <row r="302" spans="3:7">
      <c r="C302" s="89"/>
      <c r="F302" s="91"/>
      <c r="G302" s="52"/>
    </row>
    <row r="303" spans="3:7">
      <c r="C303" s="89"/>
      <c r="F303" s="91"/>
      <c r="G303" s="52"/>
    </row>
    <row r="304" spans="3:7">
      <c r="C304" s="89"/>
      <c r="F304" s="91"/>
      <c r="G304" s="52"/>
    </row>
    <row r="305" spans="3:7">
      <c r="C305" s="89"/>
      <c r="F305" s="91"/>
      <c r="G305" s="52"/>
    </row>
    <row r="306" spans="3:7">
      <c r="C306" s="89"/>
      <c r="F306" s="91"/>
      <c r="G306" s="52"/>
    </row>
    <row r="307" spans="3:7">
      <c r="C307" s="89"/>
      <c r="F307" s="91"/>
      <c r="G307" s="52"/>
    </row>
    <row r="308" spans="3:7">
      <c r="C308" s="89"/>
      <c r="F308" s="91"/>
      <c r="G308" s="52"/>
    </row>
    <row r="309" spans="3:7">
      <c r="C309" s="89"/>
      <c r="F309" s="91"/>
      <c r="G309" s="52"/>
    </row>
    <row r="310" spans="3:7">
      <c r="C310" s="89"/>
      <c r="F310" s="91"/>
      <c r="G310" s="52"/>
    </row>
    <row r="311" spans="3:7">
      <c r="C311" s="89"/>
      <c r="F311" s="91"/>
      <c r="G311" s="52"/>
    </row>
    <row r="312" spans="3:7">
      <c r="C312" s="89"/>
      <c r="F312" s="91"/>
      <c r="G312" s="52"/>
    </row>
    <row r="313" spans="3:7">
      <c r="C313" s="89"/>
      <c r="F313" s="91"/>
      <c r="G313" s="52"/>
    </row>
    <row r="314" spans="3:7">
      <c r="C314" s="89"/>
      <c r="F314" s="91"/>
      <c r="G314" s="52"/>
    </row>
    <row r="315" spans="3:7">
      <c r="C315" s="89"/>
      <c r="F315" s="91"/>
      <c r="G315" s="52"/>
    </row>
    <row r="316" spans="3:7">
      <c r="C316" s="89"/>
      <c r="F316" s="91"/>
      <c r="G316" s="52"/>
    </row>
    <row r="317" spans="3:7">
      <c r="C317" s="89"/>
      <c r="F317" s="91"/>
      <c r="G317" s="52"/>
    </row>
    <row r="318" spans="3:7">
      <c r="C318" s="89"/>
      <c r="F318" s="91"/>
      <c r="G318" s="52"/>
    </row>
    <row r="319" spans="3:7">
      <c r="C319" s="89"/>
      <c r="F319" s="91"/>
      <c r="G319" s="52"/>
    </row>
    <row r="320" spans="3:7">
      <c r="C320" s="89"/>
      <c r="F320" s="91"/>
      <c r="G320" s="52"/>
    </row>
    <row r="321" spans="3:7">
      <c r="C321" s="89"/>
      <c r="F321" s="91"/>
      <c r="G321" s="52"/>
    </row>
    <row r="322" spans="3:7">
      <c r="C322" s="89"/>
      <c r="F322" s="91"/>
      <c r="G322" s="52"/>
    </row>
    <row r="323" spans="3:7">
      <c r="C323" s="89"/>
      <c r="F323" s="91"/>
      <c r="G323" s="52"/>
    </row>
    <row r="324" spans="3:7">
      <c r="C324" s="89"/>
      <c r="F324" s="91"/>
      <c r="G324" s="52"/>
    </row>
    <row r="325" spans="3:7">
      <c r="C325" s="89"/>
      <c r="F325" s="91"/>
      <c r="G325" s="52"/>
    </row>
    <row r="326" spans="3:7">
      <c r="C326" s="89"/>
      <c r="F326" s="91"/>
      <c r="G326" s="52"/>
    </row>
    <row r="327" spans="3:7">
      <c r="C327" s="89"/>
      <c r="F327" s="91"/>
      <c r="G327" s="52"/>
    </row>
    <row r="328" spans="3:7">
      <c r="C328" s="89"/>
      <c r="F328" s="91"/>
      <c r="G328" s="52"/>
    </row>
    <row r="329" spans="3:7">
      <c r="C329" s="89"/>
      <c r="F329" s="91"/>
      <c r="G329" s="52"/>
    </row>
    <row r="330" spans="3:7">
      <c r="C330" s="89"/>
      <c r="F330" s="91"/>
      <c r="G330" s="52"/>
    </row>
    <row r="331" spans="3:7">
      <c r="C331" s="89"/>
      <c r="F331" s="91"/>
      <c r="G331" s="52"/>
    </row>
    <row r="332" spans="3:7">
      <c r="C332" s="89"/>
      <c r="F332" s="91"/>
      <c r="G332" s="52"/>
    </row>
    <row r="333" spans="3:7">
      <c r="C333" s="89"/>
      <c r="F333" s="91"/>
      <c r="G333" s="52"/>
    </row>
    <row r="334" spans="3:7">
      <c r="C334" s="89"/>
      <c r="F334" s="91"/>
      <c r="G334" s="52"/>
    </row>
    <row r="335" spans="3:7">
      <c r="C335" s="89"/>
      <c r="F335" s="91"/>
      <c r="G335" s="52"/>
    </row>
    <row r="336" spans="3:7">
      <c r="C336" s="89"/>
      <c r="F336" s="91"/>
      <c r="G336" s="52"/>
    </row>
    <row r="337" spans="3:7">
      <c r="C337" s="89"/>
      <c r="F337" s="91"/>
      <c r="G337" s="52"/>
    </row>
    <row r="338" spans="3:7">
      <c r="C338" s="89"/>
      <c r="F338" s="91"/>
      <c r="G338" s="52"/>
    </row>
    <row r="339" spans="3:7">
      <c r="C339" s="89"/>
      <c r="F339" s="91"/>
      <c r="G339" s="52"/>
    </row>
    <row r="340" spans="3:7">
      <c r="C340" s="89"/>
      <c r="F340" s="91"/>
      <c r="G340" s="52"/>
    </row>
    <row r="341" spans="3:7">
      <c r="C341" s="89"/>
      <c r="F341" s="91"/>
      <c r="G341" s="52"/>
    </row>
    <row r="342" spans="3:7">
      <c r="C342" s="89"/>
      <c r="F342" s="91"/>
      <c r="G342" s="52"/>
    </row>
    <row r="343" spans="3:7">
      <c r="C343" s="89"/>
      <c r="F343" s="91"/>
      <c r="G343" s="52"/>
    </row>
    <row r="344" spans="3:7">
      <c r="C344" s="89"/>
      <c r="F344" s="91"/>
      <c r="G344" s="52"/>
    </row>
    <row r="345" spans="3:7">
      <c r="C345" s="89"/>
      <c r="F345" s="91"/>
      <c r="G345" s="52"/>
    </row>
    <row r="346" spans="3:7">
      <c r="C346" s="89"/>
      <c r="F346" s="91"/>
      <c r="G346" s="52"/>
    </row>
    <row r="347" spans="3:7">
      <c r="C347" s="89"/>
      <c r="F347" s="91"/>
      <c r="G347" s="52"/>
    </row>
    <row r="348" spans="3:7">
      <c r="C348" s="89"/>
      <c r="F348" s="91"/>
      <c r="G348" s="52"/>
    </row>
    <row r="349" spans="3:7">
      <c r="C349" s="89"/>
      <c r="F349" s="91"/>
      <c r="G349" s="52"/>
    </row>
    <row r="350" spans="3:7">
      <c r="C350" s="89"/>
      <c r="F350" s="91"/>
      <c r="G350" s="52"/>
    </row>
    <row r="351" spans="3:7">
      <c r="C351" s="89"/>
      <c r="F351" s="91"/>
      <c r="G351" s="52"/>
    </row>
    <row r="352" spans="3:7">
      <c r="C352" s="89"/>
      <c r="F352" s="91"/>
      <c r="G352" s="52"/>
    </row>
    <row r="353" spans="3:7">
      <c r="C353" s="89"/>
      <c r="F353" s="91"/>
      <c r="G353" s="52"/>
    </row>
    <row r="354" spans="3:7">
      <c r="C354" s="89"/>
      <c r="F354" s="91"/>
      <c r="G354" s="52"/>
    </row>
    <row r="355" spans="3:7">
      <c r="C355" s="89"/>
      <c r="F355" s="91"/>
      <c r="G355" s="52"/>
    </row>
    <row r="356" spans="3:7">
      <c r="C356" s="89"/>
      <c r="F356" s="91"/>
      <c r="G356" s="52"/>
    </row>
    <row r="357" spans="3:7">
      <c r="C357" s="89"/>
      <c r="F357" s="91"/>
      <c r="G357" s="52"/>
    </row>
    <row r="358" spans="3:7">
      <c r="C358" s="89"/>
      <c r="F358" s="91"/>
      <c r="G358" s="52"/>
    </row>
    <row r="359" spans="3:7">
      <c r="C359" s="89"/>
      <c r="F359" s="91"/>
      <c r="G359" s="52"/>
    </row>
    <row r="360" spans="3:7">
      <c r="C360" s="89"/>
      <c r="F360" s="91"/>
      <c r="G360" s="52"/>
    </row>
    <row r="361" spans="3:7">
      <c r="C361" s="89"/>
      <c r="F361" s="91"/>
      <c r="G361" s="52"/>
    </row>
    <row r="362" spans="3:7">
      <c r="C362" s="89"/>
      <c r="F362" s="91"/>
      <c r="G362" s="52"/>
    </row>
    <row r="363" spans="3:7">
      <c r="C363" s="89"/>
      <c r="F363" s="91"/>
      <c r="G363" s="52"/>
    </row>
    <row r="364" spans="3:7">
      <c r="C364" s="89"/>
      <c r="F364" s="91"/>
      <c r="G364" s="52"/>
    </row>
    <row r="365" spans="3:7">
      <c r="C365" s="89"/>
      <c r="F365" s="91"/>
      <c r="G365" s="52"/>
    </row>
    <row r="366" spans="3:7">
      <c r="C366" s="89"/>
      <c r="F366" s="91"/>
      <c r="G366" s="52"/>
    </row>
    <row r="367" spans="3:7">
      <c r="C367" s="89"/>
      <c r="F367" s="91"/>
      <c r="G367" s="52"/>
    </row>
    <row r="368" spans="3:7">
      <c r="C368" s="89"/>
      <c r="F368" s="91"/>
      <c r="G368" s="52"/>
    </row>
    <row r="369" spans="3:7">
      <c r="C369" s="89"/>
      <c r="F369" s="91"/>
      <c r="G369" s="52"/>
    </row>
    <row r="370" spans="3:7">
      <c r="C370" s="89"/>
      <c r="F370" s="91"/>
      <c r="G370" s="52"/>
    </row>
    <row r="371" spans="3:7">
      <c r="C371" s="89"/>
      <c r="F371" s="91"/>
      <c r="G371" s="52"/>
    </row>
    <row r="372" spans="3:7">
      <c r="C372" s="89"/>
      <c r="F372" s="91"/>
      <c r="G372" s="52"/>
    </row>
    <row r="373" spans="3:7">
      <c r="C373" s="89"/>
      <c r="F373" s="91"/>
      <c r="G373" s="52"/>
    </row>
    <row r="374" spans="3:7">
      <c r="C374" s="89"/>
      <c r="F374" s="91"/>
      <c r="G374" s="52"/>
    </row>
    <row r="375" spans="3:7">
      <c r="C375" s="89"/>
      <c r="F375" s="91"/>
      <c r="G375" s="52"/>
    </row>
    <row r="376" spans="3:7">
      <c r="C376" s="89"/>
      <c r="F376" s="91"/>
      <c r="G376" s="52"/>
    </row>
    <row r="377" spans="3:7">
      <c r="C377" s="89"/>
      <c r="F377" s="91"/>
      <c r="G377" s="52"/>
    </row>
    <row r="378" spans="3:7">
      <c r="C378" s="89"/>
      <c r="F378" s="91"/>
      <c r="G378" s="52"/>
    </row>
    <row r="379" spans="3:7">
      <c r="C379" s="89"/>
      <c r="F379" s="91"/>
      <c r="G379" s="52"/>
    </row>
    <row r="380" spans="3:7">
      <c r="C380" s="89"/>
      <c r="F380" s="91"/>
      <c r="G380" s="52"/>
    </row>
    <row r="381" spans="3:7">
      <c r="C381" s="89"/>
      <c r="F381" s="91"/>
      <c r="G381" s="52"/>
    </row>
    <row r="382" spans="3:7">
      <c r="C382" s="89"/>
      <c r="F382" s="91"/>
      <c r="G382" s="52"/>
    </row>
    <row r="383" spans="3:7">
      <c r="C383" s="89"/>
      <c r="F383" s="91"/>
      <c r="G383" s="52"/>
    </row>
    <row r="384" spans="3:7">
      <c r="C384" s="89"/>
      <c r="F384" s="91"/>
      <c r="G384" s="52"/>
    </row>
    <row r="385" spans="3:7">
      <c r="C385" s="89"/>
      <c r="F385" s="91"/>
      <c r="G385" s="52"/>
    </row>
    <row r="386" spans="3:7">
      <c r="C386" s="89"/>
      <c r="F386" s="91"/>
      <c r="G386" s="52"/>
    </row>
    <row r="387" spans="3:7">
      <c r="C387" s="89"/>
      <c r="F387" s="91"/>
      <c r="G387" s="52"/>
    </row>
    <row r="388" spans="3:7">
      <c r="C388" s="89"/>
      <c r="F388" s="91"/>
      <c r="G388" s="52"/>
    </row>
    <row r="389" spans="3:7">
      <c r="C389" s="89"/>
      <c r="F389" s="91"/>
      <c r="G389" s="52"/>
    </row>
    <row r="390" spans="3:7">
      <c r="C390" s="89"/>
      <c r="F390" s="91"/>
      <c r="G390" s="52"/>
    </row>
    <row r="391" spans="3:7">
      <c r="C391" s="89"/>
      <c r="F391" s="91"/>
      <c r="G391" s="52"/>
    </row>
    <row r="392" spans="3:7">
      <c r="C392" s="89"/>
      <c r="F392" s="91"/>
      <c r="G392" s="52"/>
    </row>
    <row r="393" spans="3:7">
      <c r="C393" s="89"/>
      <c r="F393" s="91"/>
      <c r="G393" s="52"/>
    </row>
    <row r="394" spans="3:7">
      <c r="C394" s="89"/>
      <c r="F394" s="91"/>
      <c r="G394" s="52"/>
    </row>
    <row r="395" spans="3:7">
      <c r="C395" s="89"/>
      <c r="F395" s="91"/>
      <c r="G395" s="52"/>
    </row>
    <row r="396" spans="3:7">
      <c r="C396" s="89"/>
      <c r="F396" s="91"/>
      <c r="G396" s="52"/>
    </row>
    <row r="397" spans="3:7">
      <c r="C397" s="89"/>
      <c r="F397" s="91"/>
      <c r="G397" s="52"/>
    </row>
    <row r="398" spans="3:7">
      <c r="C398" s="89"/>
      <c r="F398" s="91"/>
      <c r="G398" s="52"/>
    </row>
    <row r="399" spans="3:7">
      <c r="C399" s="89"/>
      <c r="F399" s="91"/>
      <c r="G399" s="52"/>
    </row>
    <row r="400" spans="3:7">
      <c r="C400" s="89"/>
      <c r="F400" s="91"/>
      <c r="G400" s="52"/>
    </row>
    <row r="401" spans="3:7">
      <c r="C401" s="89"/>
      <c r="F401" s="91"/>
      <c r="G401" s="52"/>
    </row>
    <row r="402" spans="3:7">
      <c r="C402" s="89"/>
      <c r="F402" s="91"/>
      <c r="G402" s="52"/>
    </row>
    <row r="403" spans="3:7">
      <c r="C403" s="89"/>
      <c r="F403" s="91"/>
      <c r="G403" s="52"/>
    </row>
    <row r="404" spans="3:7">
      <c r="C404" s="89"/>
      <c r="F404" s="91"/>
      <c r="G404" s="52"/>
    </row>
    <row r="405" spans="3:7">
      <c r="C405" s="89"/>
      <c r="F405" s="91"/>
      <c r="G405" s="52"/>
    </row>
    <row r="406" spans="3:7">
      <c r="C406" s="89"/>
      <c r="F406" s="91"/>
      <c r="G406" s="52"/>
    </row>
    <row r="407" spans="3:7">
      <c r="C407" s="89"/>
      <c r="F407" s="91"/>
      <c r="G407" s="52"/>
    </row>
    <row r="408" spans="3:7">
      <c r="C408" s="89"/>
      <c r="F408" s="91"/>
      <c r="G408" s="52"/>
    </row>
    <row r="409" spans="3:7">
      <c r="C409" s="89"/>
      <c r="F409" s="91"/>
      <c r="G409" s="52"/>
    </row>
    <row r="410" spans="3:7">
      <c r="C410" s="89"/>
      <c r="F410" s="91"/>
      <c r="G410" s="52"/>
    </row>
    <row r="411" spans="3:7">
      <c r="C411" s="89"/>
      <c r="F411" s="91"/>
      <c r="G411" s="52"/>
    </row>
    <row r="412" spans="3:7">
      <c r="C412" s="89"/>
      <c r="F412" s="91"/>
      <c r="G412" s="52"/>
    </row>
    <row r="413" spans="3:7">
      <c r="C413" s="89"/>
      <c r="F413" s="91"/>
      <c r="G413" s="52"/>
    </row>
    <row r="414" spans="3:7">
      <c r="C414" s="89"/>
      <c r="F414" s="91"/>
      <c r="G414" s="52"/>
    </row>
    <row r="415" spans="3:7">
      <c r="C415" s="89"/>
      <c r="F415" s="91"/>
      <c r="G415" s="52"/>
    </row>
    <row r="416" spans="3:7">
      <c r="C416" s="89"/>
      <c r="F416" s="91"/>
      <c r="G416" s="52"/>
    </row>
    <row r="417" spans="3:7">
      <c r="C417" s="89"/>
      <c r="F417" s="91"/>
      <c r="G417" s="52"/>
    </row>
    <row r="418" spans="3:7">
      <c r="C418" s="89"/>
      <c r="F418" s="91"/>
      <c r="G418" s="52"/>
    </row>
    <row r="419" spans="3:7">
      <c r="C419" s="89"/>
      <c r="F419" s="91"/>
      <c r="G419" s="52"/>
    </row>
    <row r="420" spans="3:7">
      <c r="C420" s="89"/>
      <c r="F420" s="91"/>
      <c r="G420" s="52"/>
    </row>
    <row r="421" spans="3:7">
      <c r="C421" s="89"/>
      <c r="F421" s="91"/>
      <c r="G421" s="52"/>
    </row>
    <row r="422" spans="3:7">
      <c r="C422" s="89"/>
      <c r="F422" s="91"/>
      <c r="G422" s="52"/>
    </row>
    <row r="423" spans="3:7">
      <c r="C423" s="89"/>
      <c r="F423" s="91"/>
      <c r="G423" s="52"/>
    </row>
    <row r="424" spans="3:7">
      <c r="C424" s="89"/>
      <c r="F424" s="91"/>
      <c r="G424" s="52"/>
    </row>
    <row r="425" spans="3:7">
      <c r="C425" s="89"/>
      <c r="F425" s="91"/>
      <c r="G425" s="52"/>
    </row>
    <row r="426" spans="3:7">
      <c r="C426" s="89"/>
      <c r="F426" s="91"/>
      <c r="G426" s="52"/>
    </row>
    <row r="427" spans="3:7">
      <c r="C427" s="89"/>
      <c r="F427" s="91"/>
      <c r="G427" s="52"/>
    </row>
    <row r="428" spans="3:7">
      <c r="C428" s="89"/>
      <c r="F428" s="91"/>
      <c r="G428" s="52"/>
    </row>
    <row r="429" spans="3:7">
      <c r="C429" s="89"/>
      <c r="F429" s="91"/>
      <c r="G429" s="52"/>
    </row>
    <row r="430" spans="3:7">
      <c r="C430" s="89"/>
      <c r="F430" s="91"/>
      <c r="G430" s="52"/>
    </row>
    <row r="431" spans="3:7">
      <c r="C431" s="89"/>
      <c r="F431" s="91"/>
      <c r="G431" s="52"/>
    </row>
    <row r="432" spans="3:7">
      <c r="C432" s="89"/>
      <c r="F432" s="91"/>
      <c r="G432" s="52"/>
    </row>
    <row r="433" spans="3:7">
      <c r="C433" s="89"/>
      <c r="F433" s="91"/>
      <c r="G433" s="52"/>
    </row>
    <row r="434" spans="3:7">
      <c r="C434" s="89"/>
      <c r="F434" s="91"/>
      <c r="G434" s="52"/>
    </row>
    <row r="435" spans="3:7">
      <c r="C435" s="89"/>
      <c r="F435" s="91"/>
      <c r="G435" s="52"/>
    </row>
    <row r="436" spans="3:7">
      <c r="C436" s="89"/>
      <c r="F436" s="91"/>
      <c r="G436" s="52"/>
    </row>
    <row r="437" spans="3:7">
      <c r="C437" s="89"/>
      <c r="F437" s="91"/>
      <c r="G437" s="52"/>
    </row>
    <row r="438" spans="3:7">
      <c r="C438" s="89"/>
      <c r="F438" s="91"/>
      <c r="G438" s="52"/>
    </row>
    <row r="439" spans="3:7">
      <c r="C439" s="89"/>
      <c r="F439" s="91"/>
      <c r="G439" s="52"/>
    </row>
    <row r="440" spans="3:7">
      <c r="C440" s="89"/>
      <c r="F440" s="91"/>
      <c r="G440" s="52"/>
    </row>
    <row r="441" spans="3:7">
      <c r="C441" s="89"/>
      <c r="F441" s="91"/>
      <c r="G441" s="52"/>
    </row>
    <row r="442" spans="3:7">
      <c r="C442" s="89"/>
      <c r="F442" s="91"/>
      <c r="G442" s="52"/>
    </row>
    <row r="443" spans="3:7">
      <c r="C443" s="89"/>
      <c r="F443" s="91"/>
      <c r="G443" s="52"/>
    </row>
    <row r="444" spans="3:7">
      <c r="C444" s="89"/>
      <c r="F444" s="91"/>
      <c r="G444" s="52"/>
    </row>
    <row r="445" spans="3:7">
      <c r="C445" s="89"/>
      <c r="F445" s="91"/>
      <c r="G445" s="52"/>
    </row>
    <row r="446" spans="3:7">
      <c r="C446" s="89"/>
      <c r="F446" s="91"/>
      <c r="G446" s="52"/>
    </row>
    <row r="447" spans="3:7">
      <c r="C447" s="89"/>
      <c r="F447" s="91"/>
      <c r="G447" s="52"/>
    </row>
    <row r="448" spans="3:7">
      <c r="C448" s="89"/>
      <c r="F448" s="91"/>
      <c r="G448" s="52"/>
    </row>
    <row r="449" spans="3:7">
      <c r="C449" s="89"/>
      <c r="F449" s="91"/>
      <c r="G449" s="52"/>
    </row>
    <row r="450" spans="3:7">
      <c r="C450" s="89"/>
      <c r="F450" s="91"/>
      <c r="G450" s="52"/>
    </row>
    <row r="451" spans="3:7">
      <c r="C451" s="89"/>
      <c r="F451" s="91"/>
      <c r="G451" s="52"/>
    </row>
    <row r="452" spans="3:7">
      <c r="C452" s="89"/>
      <c r="F452" s="91"/>
      <c r="G452" s="52"/>
    </row>
    <row r="453" spans="3:7">
      <c r="C453" s="89"/>
      <c r="F453" s="91"/>
      <c r="G453" s="52"/>
    </row>
    <row r="454" spans="3:7">
      <c r="C454" s="89"/>
      <c r="F454" s="91"/>
      <c r="G454" s="52"/>
    </row>
    <row r="455" spans="3:7">
      <c r="C455" s="89"/>
      <c r="F455" s="91"/>
      <c r="G455" s="52"/>
    </row>
    <row r="456" spans="3:7">
      <c r="C456" s="89"/>
      <c r="F456" s="91"/>
      <c r="G456" s="52"/>
    </row>
    <row r="457" spans="3:7">
      <c r="C457" s="89"/>
      <c r="F457" s="91"/>
      <c r="G457" s="52"/>
    </row>
    <row r="458" spans="3:7">
      <c r="C458" s="89"/>
      <c r="F458" s="91"/>
      <c r="G458" s="52"/>
    </row>
    <row r="459" spans="3:7">
      <c r="C459" s="89"/>
      <c r="F459" s="91"/>
      <c r="G459" s="52"/>
    </row>
    <row r="460" spans="3:7">
      <c r="C460" s="89"/>
      <c r="F460" s="91"/>
      <c r="G460" s="52"/>
    </row>
    <row r="461" spans="3:7">
      <c r="C461" s="89"/>
      <c r="F461" s="91"/>
      <c r="G461" s="52"/>
    </row>
    <row r="462" spans="3:7">
      <c r="C462" s="89"/>
      <c r="F462" s="91"/>
      <c r="G462" s="52"/>
    </row>
    <row r="463" spans="3:7">
      <c r="C463" s="89"/>
      <c r="F463" s="91"/>
      <c r="G463" s="52"/>
    </row>
    <row r="464" spans="3:7">
      <c r="C464" s="89"/>
      <c r="F464" s="91"/>
      <c r="G464" s="52"/>
    </row>
    <row r="465" spans="3:7">
      <c r="C465" s="89"/>
      <c r="F465" s="91"/>
      <c r="G465" s="52"/>
    </row>
    <row r="466" spans="3:7">
      <c r="C466" s="89"/>
      <c r="F466" s="91"/>
      <c r="G466" s="52"/>
    </row>
    <row r="467" spans="3:7">
      <c r="C467" s="89"/>
      <c r="F467" s="91"/>
      <c r="G467" s="52"/>
    </row>
    <row r="468" spans="3:7">
      <c r="C468" s="89"/>
      <c r="F468" s="91"/>
      <c r="G468" s="52"/>
    </row>
    <row r="469" spans="3:7">
      <c r="C469" s="89"/>
      <c r="F469" s="91"/>
      <c r="G469" s="52"/>
    </row>
    <row r="470" spans="3:7">
      <c r="C470" s="89"/>
      <c r="F470" s="91"/>
      <c r="G470" s="52"/>
    </row>
    <row r="471" spans="3:7">
      <c r="C471" s="89"/>
      <c r="F471" s="91"/>
      <c r="G471" s="52"/>
    </row>
    <row r="472" spans="3:7">
      <c r="C472" s="89"/>
      <c r="F472" s="91"/>
      <c r="G472" s="52"/>
    </row>
    <row r="473" spans="3:7">
      <c r="C473" s="89"/>
      <c r="F473" s="91"/>
      <c r="G473" s="52"/>
    </row>
    <row r="474" spans="3:7">
      <c r="C474" s="89"/>
      <c r="F474" s="91"/>
      <c r="G474" s="52"/>
    </row>
    <row r="475" spans="3:7">
      <c r="C475" s="89"/>
      <c r="F475" s="91"/>
      <c r="G475" s="52"/>
    </row>
    <row r="476" spans="3:7">
      <c r="C476" s="89"/>
      <c r="F476" s="91"/>
      <c r="G476" s="52"/>
    </row>
    <row r="477" spans="3:7">
      <c r="C477" s="89"/>
      <c r="F477" s="91"/>
      <c r="G477" s="52"/>
    </row>
    <row r="478" spans="3:7">
      <c r="C478" s="89"/>
      <c r="F478" s="91"/>
      <c r="G478" s="52"/>
    </row>
    <row r="479" spans="3:7">
      <c r="C479" s="89"/>
      <c r="F479" s="91"/>
      <c r="G479" s="52"/>
    </row>
    <row r="480" spans="3:7">
      <c r="C480" s="89"/>
      <c r="F480" s="91"/>
      <c r="G480" s="52"/>
    </row>
    <row r="481" spans="3:7">
      <c r="C481" s="89"/>
      <c r="F481" s="91"/>
      <c r="G481" s="52"/>
    </row>
    <row r="482" spans="3:7">
      <c r="C482" s="89"/>
      <c r="F482" s="91"/>
      <c r="G482" s="52"/>
    </row>
    <row r="483" spans="3:7">
      <c r="C483" s="89"/>
      <c r="F483" s="91"/>
      <c r="G483" s="52"/>
    </row>
    <row r="484" spans="3:7">
      <c r="C484" s="89"/>
      <c r="F484" s="91"/>
      <c r="G484" s="52"/>
    </row>
    <row r="485" spans="3:7">
      <c r="C485" s="89"/>
      <c r="F485" s="91"/>
      <c r="G485" s="52"/>
    </row>
    <row r="486" spans="3:7">
      <c r="C486" s="89"/>
      <c r="F486" s="91"/>
      <c r="G486" s="52"/>
    </row>
    <row r="487" spans="3:7">
      <c r="C487" s="89"/>
      <c r="F487" s="91"/>
      <c r="G487" s="52"/>
    </row>
    <row r="488" spans="3:7">
      <c r="C488" s="89"/>
      <c r="F488" s="91"/>
      <c r="G488" s="52"/>
    </row>
    <row r="489" spans="3:7">
      <c r="C489" s="89"/>
      <c r="F489" s="91"/>
      <c r="G489" s="52"/>
    </row>
    <row r="490" spans="3:7">
      <c r="C490" s="89"/>
      <c r="F490" s="91"/>
      <c r="G490" s="52"/>
    </row>
    <row r="491" spans="3:7">
      <c r="C491" s="89"/>
      <c r="F491" s="91"/>
      <c r="G491" s="52"/>
    </row>
    <row r="492" spans="3:7">
      <c r="C492" s="89"/>
      <c r="F492" s="91"/>
      <c r="G492" s="52"/>
    </row>
    <row r="493" spans="3:7">
      <c r="C493" s="89"/>
      <c r="F493" s="91"/>
      <c r="G493" s="52"/>
    </row>
    <row r="494" spans="3:7">
      <c r="C494" s="89"/>
      <c r="F494" s="91"/>
      <c r="G494" s="52"/>
    </row>
    <row r="495" spans="3:7">
      <c r="C495" s="89"/>
      <c r="F495" s="91"/>
      <c r="G495" s="52"/>
    </row>
    <row r="496" spans="3:7">
      <c r="C496" s="89"/>
      <c r="F496" s="91"/>
      <c r="G496" s="52"/>
    </row>
    <row r="497" spans="3:7">
      <c r="C497" s="89"/>
      <c r="F497" s="91"/>
      <c r="G497" s="52"/>
    </row>
    <row r="498" spans="3:7">
      <c r="C498" s="89"/>
      <c r="F498" s="91"/>
      <c r="G498" s="52"/>
    </row>
    <row r="499" spans="3:7">
      <c r="C499" s="89"/>
      <c r="F499" s="91"/>
      <c r="G499" s="52"/>
    </row>
    <row r="500" spans="3:7">
      <c r="C500" s="89"/>
      <c r="F500" s="91"/>
      <c r="G500" s="52"/>
    </row>
    <row r="501" spans="3:7">
      <c r="C501" s="89"/>
      <c r="F501" s="91"/>
      <c r="G501" s="52"/>
    </row>
    <row r="502" spans="3:7">
      <c r="C502" s="89"/>
      <c r="F502" s="91"/>
      <c r="G502" s="52"/>
    </row>
    <row r="503" spans="3:7">
      <c r="C503" s="89"/>
      <c r="F503" s="91"/>
      <c r="G503" s="52"/>
    </row>
    <row r="504" spans="3:7">
      <c r="C504" s="89"/>
      <c r="F504" s="91"/>
      <c r="G504" s="52"/>
    </row>
    <row r="505" spans="3:7">
      <c r="C505" s="89"/>
      <c r="F505" s="91"/>
      <c r="G505" s="52"/>
    </row>
    <row r="506" spans="3:7">
      <c r="C506" s="89"/>
      <c r="F506" s="91"/>
      <c r="G506" s="52"/>
    </row>
    <row r="507" spans="3:7">
      <c r="C507" s="89"/>
      <c r="F507" s="91"/>
      <c r="G507" s="52"/>
    </row>
    <row r="508" spans="3:7">
      <c r="C508" s="89"/>
      <c r="F508" s="91"/>
      <c r="G508" s="52"/>
    </row>
    <row r="509" spans="3:7">
      <c r="C509" s="89"/>
      <c r="F509" s="91"/>
      <c r="G509" s="52"/>
    </row>
    <row r="510" spans="3:7">
      <c r="C510" s="89"/>
      <c r="F510" s="91"/>
      <c r="G510" s="52"/>
    </row>
    <row r="511" spans="3:7">
      <c r="C511" s="89"/>
      <c r="F511" s="91"/>
      <c r="G511" s="52"/>
    </row>
    <row r="512" spans="3:7">
      <c r="C512" s="89"/>
      <c r="F512" s="91"/>
      <c r="G512" s="52"/>
    </row>
    <row r="513" spans="3:7">
      <c r="C513" s="89"/>
      <c r="F513" s="91"/>
      <c r="G513" s="52"/>
    </row>
    <row r="514" spans="3:7">
      <c r="C514" s="89"/>
      <c r="F514" s="91"/>
      <c r="G514" s="52"/>
    </row>
    <row r="515" spans="3:7">
      <c r="C515" s="89"/>
      <c r="F515" s="91"/>
      <c r="G515" s="52"/>
    </row>
    <row r="516" spans="3:7">
      <c r="C516" s="89"/>
      <c r="F516" s="91"/>
      <c r="G516" s="52"/>
    </row>
    <row r="517" spans="3:7">
      <c r="C517" s="89"/>
      <c r="F517" s="91"/>
      <c r="G517" s="52"/>
    </row>
    <row r="518" spans="3:7">
      <c r="C518" s="89"/>
      <c r="F518" s="91"/>
      <c r="G518" s="52"/>
    </row>
    <row r="519" spans="3:7">
      <c r="C519" s="89"/>
      <c r="F519" s="91"/>
      <c r="G519" s="52"/>
    </row>
    <row r="520" spans="3:7">
      <c r="C520" s="89"/>
      <c r="F520" s="91"/>
      <c r="G520" s="52"/>
    </row>
    <row r="521" spans="3:7">
      <c r="C521" s="89"/>
      <c r="F521" s="91"/>
      <c r="G521" s="52"/>
    </row>
    <row r="522" spans="3:7">
      <c r="C522" s="89"/>
      <c r="F522" s="91"/>
      <c r="G522" s="52"/>
    </row>
    <row r="523" spans="3:7">
      <c r="C523" s="89"/>
      <c r="F523" s="91"/>
      <c r="G523" s="52"/>
    </row>
    <row r="524" spans="3:7">
      <c r="C524" s="89"/>
      <c r="F524" s="91"/>
      <c r="G524" s="52"/>
    </row>
    <row r="525" spans="3:7">
      <c r="C525" s="89"/>
      <c r="F525" s="91"/>
      <c r="G525" s="52"/>
    </row>
    <row r="526" spans="3:7">
      <c r="C526" s="89"/>
      <c r="F526" s="91"/>
      <c r="G526" s="52"/>
    </row>
    <row r="527" spans="3:7">
      <c r="C527" s="89"/>
      <c r="F527" s="91"/>
      <c r="G527" s="52"/>
    </row>
    <row r="528" spans="3:7">
      <c r="C528" s="89"/>
      <c r="F528" s="91"/>
      <c r="G528" s="52"/>
    </row>
    <row r="529" spans="3:7">
      <c r="C529" s="89"/>
      <c r="F529" s="91"/>
      <c r="G529" s="52"/>
    </row>
    <row r="530" spans="3:7">
      <c r="C530" s="89"/>
      <c r="F530" s="91"/>
      <c r="G530" s="52"/>
    </row>
    <row r="531" spans="3:7">
      <c r="C531" s="89"/>
      <c r="F531" s="91"/>
      <c r="G531" s="52"/>
    </row>
    <row r="532" spans="3:7">
      <c r="C532" s="89"/>
      <c r="F532" s="91"/>
      <c r="G532" s="52"/>
    </row>
    <row r="533" spans="3:7">
      <c r="C533" s="89"/>
      <c r="F533" s="91"/>
      <c r="G533" s="52"/>
    </row>
    <row r="534" spans="3:7">
      <c r="C534" s="89"/>
      <c r="F534" s="91"/>
      <c r="G534" s="52"/>
    </row>
    <row r="535" spans="3:7">
      <c r="C535" s="89"/>
      <c r="F535" s="91"/>
      <c r="G535" s="52"/>
    </row>
    <row r="536" spans="3:7">
      <c r="C536" s="89"/>
      <c r="F536" s="91"/>
      <c r="G536" s="52"/>
    </row>
    <row r="537" spans="3:7">
      <c r="C537" s="89"/>
      <c r="F537" s="91"/>
      <c r="G537" s="52"/>
    </row>
    <row r="538" spans="3:7">
      <c r="C538" s="89"/>
      <c r="F538" s="91"/>
      <c r="G538" s="52"/>
    </row>
    <row r="539" spans="3:7">
      <c r="C539" s="89"/>
      <c r="F539" s="91"/>
      <c r="G539" s="52"/>
    </row>
    <row r="540" spans="3:7">
      <c r="C540" s="89"/>
      <c r="F540" s="91"/>
      <c r="G540" s="52"/>
    </row>
    <row r="541" spans="3:7">
      <c r="C541" s="89"/>
      <c r="F541" s="91"/>
      <c r="G541" s="52"/>
    </row>
    <row r="542" spans="3:7">
      <c r="C542" s="89"/>
      <c r="F542" s="91"/>
      <c r="G542" s="52"/>
    </row>
    <row r="543" spans="3:7">
      <c r="C543" s="89"/>
      <c r="F543" s="91"/>
      <c r="G543" s="52"/>
    </row>
    <row r="544" spans="3:7">
      <c r="C544" s="89"/>
      <c r="F544" s="91"/>
      <c r="G544" s="52"/>
    </row>
    <row r="545" spans="3:7">
      <c r="C545" s="89"/>
      <c r="F545" s="91"/>
      <c r="G545" s="52"/>
    </row>
    <row r="546" spans="3:7">
      <c r="C546" s="89"/>
      <c r="F546" s="91"/>
      <c r="G546" s="52"/>
    </row>
    <row r="547" spans="3:7">
      <c r="C547" s="89"/>
      <c r="F547" s="91"/>
      <c r="G547" s="52"/>
    </row>
    <row r="548" spans="3:7">
      <c r="C548" s="89"/>
      <c r="F548" s="91"/>
      <c r="G548" s="52"/>
    </row>
    <row r="549" spans="3:7">
      <c r="C549" s="89"/>
      <c r="F549" s="91"/>
      <c r="G549" s="52"/>
    </row>
    <row r="550" spans="3:7">
      <c r="C550" s="89"/>
      <c r="F550" s="91"/>
      <c r="G550" s="52"/>
    </row>
    <row r="551" spans="3:7">
      <c r="C551" s="89"/>
      <c r="F551" s="91"/>
      <c r="G551" s="52"/>
    </row>
    <row r="552" spans="3:7">
      <c r="C552" s="89"/>
      <c r="F552" s="91"/>
      <c r="G552" s="52"/>
    </row>
    <row r="553" spans="3:7">
      <c r="C553" s="89"/>
      <c r="F553" s="91"/>
      <c r="G553" s="52"/>
    </row>
    <row r="554" spans="3:7">
      <c r="C554" s="89"/>
      <c r="F554" s="91"/>
      <c r="G554" s="52"/>
    </row>
    <row r="555" spans="3:7">
      <c r="C555" s="89"/>
      <c r="F555" s="91"/>
      <c r="G555" s="52"/>
    </row>
    <row r="556" spans="3:7">
      <c r="C556" s="89"/>
      <c r="F556" s="91"/>
      <c r="G556" s="52"/>
    </row>
    <row r="557" spans="3:7">
      <c r="C557" s="89"/>
      <c r="F557" s="91"/>
      <c r="G557" s="52"/>
    </row>
    <row r="558" spans="3:7">
      <c r="C558" s="89"/>
      <c r="F558" s="91"/>
      <c r="G558" s="52"/>
    </row>
    <row r="559" spans="3:7">
      <c r="C559" s="89"/>
      <c r="F559" s="91"/>
      <c r="G559" s="52"/>
    </row>
    <row r="560" spans="3:7">
      <c r="C560" s="89"/>
      <c r="F560" s="91"/>
      <c r="G560" s="52"/>
    </row>
    <row r="561" spans="3:7">
      <c r="C561" s="89"/>
      <c r="F561" s="91"/>
      <c r="G561" s="52"/>
    </row>
    <row r="562" spans="3:7">
      <c r="C562" s="89"/>
      <c r="F562" s="91"/>
      <c r="G562" s="52"/>
    </row>
    <row r="563" spans="3:7">
      <c r="C563" s="89"/>
      <c r="F563" s="91"/>
      <c r="G563" s="52"/>
    </row>
    <row r="564" spans="3:7">
      <c r="C564" s="89"/>
      <c r="F564" s="91"/>
      <c r="G564" s="52"/>
    </row>
    <row r="565" spans="3:7">
      <c r="C565" s="89"/>
      <c r="F565" s="91"/>
      <c r="G565" s="52"/>
    </row>
    <row r="566" spans="3:7">
      <c r="C566" s="89"/>
      <c r="F566" s="91"/>
      <c r="G566" s="52"/>
    </row>
    <row r="567" spans="3:7">
      <c r="C567" s="89"/>
      <c r="F567" s="91"/>
      <c r="G567" s="52"/>
    </row>
    <row r="568" spans="3:7">
      <c r="C568" s="89"/>
      <c r="F568" s="91"/>
      <c r="G568" s="52"/>
    </row>
    <row r="569" spans="3:7">
      <c r="C569" s="89"/>
      <c r="F569" s="91"/>
      <c r="G569" s="52"/>
    </row>
    <row r="570" spans="3:7">
      <c r="C570" s="89"/>
      <c r="F570" s="91"/>
      <c r="G570" s="52"/>
    </row>
    <row r="571" spans="3:7">
      <c r="C571" s="89"/>
      <c r="F571" s="91"/>
      <c r="G571" s="52"/>
    </row>
    <row r="572" spans="3:7">
      <c r="C572" s="89"/>
      <c r="F572" s="91"/>
      <c r="G572" s="52"/>
    </row>
    <row r="573" spans="3:7">
      <c r="C573" s="89"/>
      <c r="F573" s="91"/>
      <c r="G573" s="52"/>
    </row>
    <row r="574" spans="3:7">
      <c r="C574" s="89"/>
      <c r="F574" s="91"/>
      <c r="G574" s="52"/>
    </row>
    <row r="575" spans="3:7">
      <c r="C575" s="89"/>
      <c r="F575" s="91"/>
      <c r="G575" s="52"/>
    </row>
    <row r="576" spans="3:7">
      <c r="C576" s="89"/>
      <c r="F576" s="91"/>
      <c r="G576" s="52"/>
    </row>
    <row r="577" spans="3:7">
      <c r="C577" s="89"/>
      <c r="F577" s="91"/>
      <c r="G577" s="52"/>
    </row>
    <row r="578" spans="3:7">
      <c r="C578" s="89"/>
      <c r="F578" s="91"/>
      <c r="G578" s="52"/>
    </row>
    <row r="579" spans="3:7">
      <c r="C579" s="89"/>
      <c r="F579" s="91"/>
      <c r="G579" s="52"/>
    </row>
    <row r="580" spans="3:7">
      <c r="C580" s="89"/>
      <c r="F580" s="91"/>
      <c r="G580" s="52"/>
    </row>
    <row r="581" spans="3:7">
      <c r="C581" s="89"/>
      <c r="F581" s="91"/>
      <c r="G581" s="52"/>
    </row>
    <row r="582" spans="3:7">
      <c r="C582" s="89"/>
      <c r="F582" s="91"/>
      <c r="G582" s="52"/>
    </row>
    <row r="583" spans="3:7">
      <c r="C583" s="89"/>
      <c r="F583" s="91"/>
      <c r="G583" s="52"/>
    </row>
    <row r="584" spans="3:7">
      <c r="C584" s="89"/>
      <c r="F584" s="91"/>
      <c r="G584" s="52"/>
    </row>
    <row r="585" spans="3:7">
      <c r="C585" s="89"/>
      <c r="F585" s="91"/>
      <c r="G585" s="52"/>
    </row>
    <row r="586" spans="3:7">
      <c r="C586" s="89"/>
      <c r="F586" s="91"/>
      <c r="G586" s="52"/>
    </row>
    <row r="587" spans="3:7">
      <c r="C587" s="89"/>
      <c r="F587" s="91"/>
      <c r="G587" s="52"/>
    </row>
    <row r="588" spans="3:7">
      <c r="C588" s="89"/>
      <c r="F588" s="91"/>
      <c r="G588" s="52"/>
    </row>
    <row r="589" spans="3:7">
      <c r="C589" s="89"/>
      <c r="F589" s="91"/>
      <c r="G589" s="52"/>
    </row>
    <row r="590" spans="3:7">
      <c r="C590" s="89"/>
      <c r="F590" s="91"/>
      <c r="G590" s="52"/>
    </row>
    <row r="591" spans="3:7">
      <c r="C591" s="89"/>
      <c r="F591" s="91"/>
      <c r="G591" s="52"/>
    </row>
    <row r="592" spans="3:7">
      <c r="C592" s="89"/>
      <c r="F592" s="91"/>
      <c r="G592" s="52"/>
    </row>
    <row r="593" spans="3:7">
      <c r="C593" s="89"/>
      <c r="F593" s="91"/>
      <c r="G593" s="52"/>
    </row>
    <row r="594" spans="3:7">
      <c r="C594" s="89"/>
      <c r="F594" s="91"/>
      <c r="G594" s="52"/>
    </row>
    <row r="595" spans="3:7">
      <c r="C595" s="89"/>
      <c r="F595" s="91"/>
      <c r="G595" s="52"/>
    </row>
    <row r="596" spans="3:7">
      <c r="C596" s="89"/>
      <c r="F596" s="91"/>
      <c r="G596" s="52"/>
    </row>
    <row r="597" spans="3:7">
      <c r="C597" s="89"/>
      <c r="F597" s="91"/>
      <c r="G597" s="52"/>
    </row>
    <row r="598" spans="3:7">
      <c r="C598" s="89"/>
      <c r="F598" s="91"/>
      <c r="G598" s="52"/>
    </row>
    <row r="599" spans="3:7">
      <c r="C599" s="89"/>
      <c r="F599" s="91"/>
      <c r="G599" s="52"/>
    </row>
    <row r="600" spans="3:7">
      <c r="C600" s="89"/>
      <c r="F600" s="91"/>
      <c r="G600" s="52"/>
    </row>
    <row r="601" spans="3:7">
      <c r="C601" s="89"/>
      <c r="F601" s="91"/>
      <c r="G601" s="52"/>
    </row>
    <row r="602" spans="3:7">
      <c r="C602" s="89"/>
      <c r="F602" s="91"/>
      <c r="G602" s="52"/>
    </row>
    <row r="603" spans="3:7">
      <c r="C603" s="89"/>
      <c r="F603" s="91"/>
      <c r="G603" s="52"/>
    </row>
    <row r="604" spans="3:7">
      <c r="C604" s="89"/>
      <c r="F604" s="91"/>
      <c r="G604" s="52"/>
    </row>
    <row r="605" spans="3:7">
      <c r="C605" s="89"/>
      <c r="F605" s="91"/>
      <c r="G605" s="52"/>
    </row>
    <row r="606" spans="3:7">
      <c r="C606" s="89"/>
      <c r="F606" s="91"/>
      <c r="G606" s="52"/>
    </row>
    <row r="607" spans="3:7">
      <c r="C607" s="89"/>
      <c r="F607" s="91"/>
      <c r="G607" s="52"/>
    </row>
    <row r="608" spans="3:7">
      <c r="C608" s="89"/>
      <c r="F608" s="91"/>
      <c r="G608" s="52"/>
    </row>
    <row r="609" spans="3:7">
      <c r="C609" s="89"/>
      <c r="F609" s="91"/>
      <c r="G609" s="52"/>
    </row>
    <row r="610" spans="3:7">
      <c r="C610" s="89"/>
      <c r="F610" s="91"/>
      <c r="G610" s="52"/>
    </row>
    <row r="611" spans="3:7">
      <c r="C611" s="89"/>
      <c r="F611" s="91"/>
      <c r="G611" s="52"/>
    </row>
    <row r="612" spans="3:7">
      <c r="C612" s="89"/>
      <c r="F612" s="91"/>
      <c r="G612" s="52"/>
    </row>
    <row r="613" spans="3:7">
      <c r="C613" s="89"/>
      <c r="F613" s="91"/>
      <c r="G613" s="52"/>
    </row>
    <row r="614" spans="3:7">
      <c r="C614" s="89"/>
      <c r="F614" s="91"/>
      <c r="G614" s="52"/>
    </row>
    <row r="615" spans="3:7">
      <c r="C615" s="89"/>
      <c r="F615" s="91"/>
      <c r="G615" s="52"/>
    </row>
    <row r="616" spans="3:7">
      <c r="C616" s="89"/>
      <c r="F616" s="91"/>
      <c r="G616" s="52"/>
    </row>
    <row r="617" spans="3:7">
      <c r="C617" s="89"/>
      <c r="F617" s="91"/>
      <c r="G617" s="52"/>
    </row>
    <row r="618" spans="3:7">
      <c r="C618" s="89"/>
      <c r="F618" s="91"/>
      <c r="G618" s="52"/>
    </row>
    <row r="619" spans="3:7">
      <c r="C619" s="89"/>
      <c r="F619" s="91"/>
      <c r="G619" s="52"/>
    </row>
    <row r="620" spans="3:7">
      <c r="C620" s="89"/>
      <c r="F620" s="91"/>
      <c r="G620" s="52"/>
    </row>
  </sheetData>
  <autoFilter ref="A2:Y8"/>
  <mergeCells count="1">
    <mergeCell ref="A1:G1"/>
  </mergeCells>
  <dataValidations count="2">
    <dataValidation type="list" allowBlank="1" showErrorMessage="1" sqref="D3:D10">
      <formula1>"Ameaça,Oportunidade"</formula1>
      <formula2>0</formula2>
    </dataValidation>
    <dataValidation type="list" allowBlank="1" showErrorMessage="1" sqref="E3:E10">
      <formula1>"Estratégico,Financeiro/orçamentário,Operacionais,Legal/de conformidade,Imagem/reputação,Integridade"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A9999"/>
  </sheetPr>
  <dimension ref="A1:AMJ685"/>
  <sheetViews>
    <sheetView zoomScale="71" zoomScaleNormal="71" workbookViewId="0">
      <selection sqref="A1:I1"/>
    </sheetView>
  </sheetViews>
  <sheetFormatPr defaultColWidth="12.5703125" defaultRowHeight="12.75"/>
  <cols>
    <col min="1" max="2" width="38.140625" style="53" customWidth="1"/>
    <col min="3" max="3" width="36.140625" style="53" customWidth="1"/>
    <col min="4" max="4" width="17.42578125" style="80" customWidth="1"/>
    <col min="5" max="5" width="6.42578125" style="80" customWidth="1"/>
    <col min="6" max="6" width="12.42578125" style="80" customWidth="1"/>
    <col min="7" max="7" width="6.42578125" style="80" customWidth="1"/>
    <col min="8" max="8" width="18.7109375" style="80" customWidth="1"/>
    <col min="9" max="9" width="17.28515625" style="8" customWidth="1"/>
    <col min="10" max="10" width="41.42578125" style="80" customWidth="1"/>
    <col min="11" max="11" width="22.85546875" style="80" customWidth="1"/>
    <col min="12" max="12" width="31.7109375" style="80" customWidth="1"/>
    <col min="13" max="13" width="26.85546875" style="80" customWidth="1"/>
    <col min="14" max="14" width="15" style="80" customWidth="1"/>
    <col min="15" max="15" width="9" style="80" customWidth="1"/>
    <col min="16" max="16" width="14.85546875" style="80" customWidth="1"/>
    <col min="17" max="17" width="16.42578125" style="8" customWidth="1"/>
    <col min="18" max="18" width="17.7109375" style="80" customWidth="1"/>
    <col min="19" max="19" width="18.28515625" style="79" customWidth="1"/>
    <col min="20" max="33" width="12.42578125" style="79" customWidth="1"/>
    <col min="34" max="42" width="12.5703125" style="79"/>
    <col min="43" max="1024" width="12.5703125" style="80"/>
    <col min="1025" max="16384" width="12.5703125" style="79"/>
  </cols>
  <sheetData>
    <row r="1" spans="1:42" ht="25.5" customHeight="1">
      <c r="A1" s="70" t="s">
        <v>10</v>
      </c>
      <c r="B1" s="71"/>
      <c r="C1" s="71"/>
      <c r="D1" s="71"/>
      <c r="E1" s="71"/>
      <c r="F1" s="72"/>
      <c r="G1" s="71"/>
      <c r="H1" s="71"/>
      <c r="I1" s="73"/>
      <c r="J1" s="74" t="s">
        <v>11</v>
      </c>
      <c r="K1" s="74"/>
      <c r="L1" s="74"/>
      <c r="M1" s="74"/>
      <c r="N1" s="74"/>
      <c r="O1" s="75" t="s">
        <v>12</v>
      </c>
      <c r="P1" s="75"/>
      <c r="Q1" s="75"/>
      <c r="R1" s="75"/>
    </row>
    <row r="2" spans="1:42" ht="85.5" customHeight="1">
      <c r="A2" s="60" t="s">
        <v>67</v>
      </c>
      <c r="B2" s="60" t="s">
        <v>65</v>
      </c>
      <c r="C2" s="9" t="s">
        <v>13</v>
      </c>
      <c r="D2" s="60" t="s">
        <v>14</v>
      </c>
      <c r="E2" s="10" t="s">
        <v>15</v>
      </c>
      <c r="F2" s="10" t="s">
        <v>16</v>
      </c>
      <c r="G2" s="10" t="s">
        <v>17</v>
      </c>
      <c r="H2" s="11" t="s">
        <v>18</v>
      </c>
      <c r="I2" s="12" t="s">
        <v>19</v>
      </c>
      <c r="J2" s="11" t="s">
        <v>130</v>
      </c>
      <c r="K2" s="11" t="s">
        <v>20</v>
      </c>
      <c r="L2" s="11" t="s">
        <v>21</v>
      </c>
      <c r="M2" s="11" t="s">
        <v>22</v>
      </c>
      <c r="N2" s="11" t="s">
        <v>23</v>
      </c>
      <c r="O2" s="11" t="s">
        <v>24</v>
      </c>
      <c r="P2" s="11" t="s">
        <v>12</v>
      </c>
      <c r="Q2" s="13" t="s">
        <v>25</v>
      </c>
      <c r="R2" s="14" t="s">
        <v>26</v>
      </c>
    </row>
    <row r="3" spans="1:42" s="80" customFormat="1" ht="171" customHeight="1">
      <c r="A3" s="41" t="str">
        <f>'ETAPA 2. IDENTIFICAÇÃO DE EVENT'!$A3</f>
        <v>Administração da estrutura administrativa da Universidade</v>
      </c>
      <c r="B3" s="41" t="str">
        <f>'ETAPA 2. IDENTIFICAÇÃO DE EVENT'!$B3</f>
        <v>3. Atualização em sistemas</v>
      </c>
      <c r="C3" s="41" t="str">
        <f>'ETAPA 2. IDENTIFICAÇÃO DE EVENT'!$C3</f>
        <v>Desídia (Tipo: Desvio de conduta)</v>
      </c>
      <c r="D3" s="81" t="s">
        <v>73</v>
      </c>
      <c r="E3" s="81">
        <f t="shared" ref="E3:E4" si="0">IF(D3="Muito alta",10,IF(D3="Alta",8,IF(D3="Média",5,IF(D3="Baixa",2,IF(D3="Muito baixa",1,0)))))</f>
        <v>1</v>
      </c>
      <c r="F3" s="81" t="s">
        <v>56</v>
      </c>
      <c r="G3" s="81">
        <f t="shared" ref="G3:G4" si="1">IF(F3="Muito alto",10,IF(F3="Alto",8,IF(F3="Médio",5,IF(F3="Baixo",2,IF(F3="Muito baixo",1,0)))))</f>
        <v>5</v>
      </c>
      <c r="H3" s="81">
        <f t="shared" ref="H3:H4" si="2">E3*G3</f>
        <v>5</v>
      </c>
      <c r="I3" s="16" t="str">
        <f t="shared" ref="I3:I10" si="3">IF(H3=0,"",IF(H3&lt;10,"Risco Baixo",IF(H3&lt;40,"Risco Médio",IF(H3&lt;80,"Risco Alto","Risco Extremo"))))</f>
        <v>Risco Baixo</v>
      </c>
      <c r="J3" s="51" t="s">
        <v>131</v>
      </c>
      <c r="K3" s="51" t="s">
        <v>125</v>
      </c>
      <c r="L3" s="51" t="s">
        <v>71</v>
      </c>
      <c r="M3" s="51" t="s">
        <v>125</v>
      </c>
      <c r="N3" s="81" t="s">
        <v>103</v>
      </c>
      <c r="O3" s="81">
        <f t="shared" ref="O3" si="4">IF(N3="Inexistente",1,IF(N3="Fraco",0.8,IF(N3="Mediano",0.6,IF(N3="Satisfatório",0.4,IF(N3="Forte",0.2,0)))))</f>
        <v>0.2</v>
      </c>
      <c r="P3" s="81">
        <f t="shared" ref="P3" si="5">O3*H3</f>
        <v>1</v>
      </c>
      <c r="Q3" s="16" t="str">
        <f t="shared" ref="Q3" si="6">IF(P3=0,"",IF(P3&lt;10,"Risco Baixo",IF(P3&lt;40,"Risco Médio",IF(P3&lt;80,"Risco Alto","Risco Extremo"))))</f>
        <v>Risco Baixo</v>
      </c>
      <c r="R3" s="82">
        <v>45923</v>
      </c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</row>
    <row r="4" spans="1:42" s="80" customFormat="1" ht="171" customHeight="1">
      <c r="A4" s="41" t="str">
        <f>'ETAPA 2. IDENTIFICAÇÃO DE EVENT'!$A4</f>
        <v>Administração da estrutura administrativa da Universidade</v>
      </c>
      <c r="B4" s="41" t="str">
        <f>'ETAPA 2. IDENTIFICAÇÃO DE EVENT'!$B4</f>
        <v>2. Análise de processo
3. Atualização em sistemas</v>
      </c>
      <c r="C4" s="41" t="str">
        <f>'ETAPA 2. IDENTIFICAÇÃO DE EVENT'!$C4</f>
        <v>Retrabalho</v>
      </c>
      <c r="D4" s="81" t="s">
        <v>100</v>
      </c>
      <c r="E4" s="81">
        <f t="shared" si="0"/>
        <v>8</v>
      </c>
      <c r="F4" s="81" t="s">
        <v>56</v>
      </c>
      <c r="G4" s="81">
        <f t="shared" si="1"/>
        <v>5</v>
      </c>
      <c r="H4" s="81">
        <f t="shared" si="2"/>
        <v>40</v>
      </c>
      <c r="I4" s="16" t="str">
        <f t="shared" si="3"/>
        <v>Risco Alto</v>
      </c>
      <c r="J4" s="51" t="s">
        <v>104</v>
      </c>
      <c r="K4" s="51" t="s">
        <v>74</v>
      </c>
      <c r="L4" s="40" t="s">
        <v>105</v>
      </c>
      <c r="M4" s="51" t="s">
        <v>106</v>
      </c>
      <c r="N4" s="81" t="s">
        <v>103</v>
      </c>
      <c r="O4" s="81">
        <f t="shared" ref="O4" si="7">IF(N4="Inexistente",1,IF(N4="Fraco",0.8,IF(N4="Mediano",0.6,IF(N4="Satisfatório",0.4,IF(N4="Forte",0.2,0)))))</f>
        <v>0.2</v>
      </c>
      <c r="P4" s="81">
        <f t="shared" ref="P4" si="8">O4*H4</f>
        <v>8</v>
      </c>
      <c r="Q4" s="16" t="str">
        <f t="shared" ref="Q4" si="9">IF(P4=0,"",IF(P4&lt;10,"Risco Baixo",IF(P4&lt;40,"Risco Médio",IF(P4&lt;80,"Risco Alto","Risco Extremo"))))</f>
        <v>Risco Baixo</v>
      </c>
      <c r="R4" s="82">
        <v>45923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</row>
    <row r="5" spans="1:42" s="80" customFormat="1" ht="171" customHeight="1">
      <c r="A5" s="41" t="str">
        <f>'ETAPA 2. IDENTIFICAÇÃO DE EVENT'!$A5</f>
        <v>Administração da estrutura administrativa da Universidade</v>
      </c>
      <c r="B5" s="41" t="str">
        <f>'ETAPA 2. IDENTIFICAÇÃO DE EVENT'!$B5</f>
        <v>1. Análise do Conselho Universitário</v>
      </c>
      <c r="C5" s="41" t="str">
        <f>'ETAPA 2. IDENTIFICAÇÃO DE EVENT'!$C5</f>
        <v>Estrutura disfuncional</v>
      </c>
      <c r="D5" s="81" t="s">
        <v>100</v>
      </c>
      <c r="E5" s="81">
        <f t="shared" ref="E5:E6" si="10">IF(D5="Muito alta",10,IF(D5="Alta",8,IF(D5="Média",5,IF(D5="Baixa",2,IF(D5="Muito baixa",1,0)))))</f>
        <v>8</v>
      </c>
      <c r="F5" s="81" t="s">
        <v>54</v>
      </c>
      <c r="G5" s="81">
        <f t="shared" ref="G5:G6" si="11">IF(F5="Muito alto",10,IF(F5="Alto",8,IF(F5="Médio",5,IF(F5="Baixo",2,IF(F5="Muito baixo",1,0)))))</f>
        <v>8</v>
      </c>
      <c r="H5" s="81">
        <f t="shared" ref="H5:H6" si="12">E5*G5</f>
        <v>64</v>
      </c>
      <c r="I5" s="16" t="str">
        <f t="shared" si="3"/>
        <v>Risco Alto</v>
      </c>
      <c r="J5" s="51" t="s">
        <v>114</v>
      </c>
      <c r="K5" s="51" t="s">
        <v>74</v>
      </c>
      <c r="L5" s="41" t="s">
        <v>107</v>
      </c>
      <c r="M5" s="41" t="s">
        <v>128</v>
      </c>
      <c r="N5" s="81" t="s">
        <v>55</v>
      </c>
      <c r="O5" s="81">
        <f t="shared" ref="O5:O10" si="13">IF(N5="Inexistente",1,IF(N5="Fraco",0.8,IF(N5="Mediano",0.6,IF(N5="Satisfatório",0.4,IF(N5="Forte",0.2,0)))))</f>
        <v>0.4</v>
      </c>
      <c r="P5" s="81">
        <f t="shared" ref="P5:P10" si="14">O5*H5</f>
        <v>25.6</v>
      </c>
      <c r="Q5" s="16" t="str">
        <f t="shared" ref="Q5:Q10" si="15">IF(P5=0,"",IF(P5&lt;10,"Risco Baixo",IF(P5&lt;40,"Risco Médio",IF(P5&lt;80,"Risco Alto","Risco Extremo"))))</f>
        <v>Risco Médio</v>
      </c>
      <c r="R5" s="82">
        <v>45923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</row>
    <row r="6" spans="1:42" s="80" customFormat="1" ht="76.5">
      <c r="A6" s="41" t="str">
        <f>'ETAPA 2. IDENTIFICAÇÃO DE EVENT'!$A6</f>
        <v>Administração da estrutura administrativa da Universidade</v>
      </c>
      <c r="B6" s="41" t="str">
        <f>'ETAPA 2. IDENTIFICAÇÃO DE EVENT'!$B6</f>
        <v>3. Atualização em sistemas</v>
      </c>
      <c r="C6" s="41" t="str">
        <f>'ETAPA 2. IDENTIFICAÇÃO DE EVENT'!$C6</f>
        <v>Sistemas estruturantes com lixo eletrônico</v>
      </c>
      <c r="D6" s="81" t="s">
        <v>99</v>
      </c>
      <c r="E6" s="81">
        <f t="shared" si="10"/>
        <v>10</v>
      </c>
      <c r="F6" s="81" t="s">
        <v>54</v>
      </c>
      <c r="G6" s="81">
        <f t="shared" si="11"/>
        <v>8</v>
      </c>
      <c r="H6" s="81">
        <f t="shared" si="12"/>
        <v>80</v>
      </c>
      <c r="I6" s="16" t="str">
        <f t="shared" si="3"/>
        <v>Risco Extremo</v>
      </c>
      <c r="J6" s="41" t="s">
        <v>113</v>
      </c>
      <c r="K6" s="41" t="s">
        <v>72</v>
      </c>
      <c r="L6" s="41" t="s">
        <v>112</v>
      </c>
      <c r="M6" s="41" t="s">
        <v>72</v>
      </c>
      <c r="N6" s="81" t="s">
        <v>55</v>
      </c>
      <c r="O6" s="81">
        <f t="shared" si="13"/>
        <v>0.4</v>
      </c>
      <c r="P6" s="81">
        <f t="shared" si="14"/>
        <v>32</v>
      </c>
      <c r="Q6" s="16" t="str">
        <f t="shared" si="15"/>
        <v>Risco Médio</v>
      </c>
      <c r="R6" s="82">
        <v>45923</v>
      </c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s="80" customFormat="1" ht="63.75">
      <c r="A7" s="41" t="str">
        <f>'ETAPA 2. IDENTIFICAÇÃO DE EVENT'!$A7</f>
        <v>Administração da estrutura administrativa da Universidade</v>
      </c>
      <c r="B7" s="41" t="str">
        <f>'ETAPA 2. IDENTIFICAÇÃO DE EVENT'!$B7</f>
        <v>2. Análise de processo
3. Atualização em sistemas</v>
      </c>
      <c r="C7" s="41" t="str">
        <f>'ETAPA 2. IDENTIFICAÇÃO DE EVENT'!$C7</f>
        <v xml:space="preserve">
Informações incorretas e desatualizadas</v>
      </c>
      <c r="D7" s="81" t="s">
        <v>100</v>
      </c>
      <c r="E7" s="81">
        <f t="shared" ref="E7:E10" si="16">IF(D7="Muito alta",10,IF(D7="Alta",8,IF(D7="Média",5,IF(D7="Baixa",2,IF(D7="Muito baixa",1,0)))))</f>
        <v>8</v>
      </c>
      <c r="F7" s="81" t="s">
        <v>56</v>
      </c>
      <c r="G7" s="81">
        <f t="shared" ref="G7:G10" si="17">IF(F7="Muito alto",10,IF(F7="Alto",8,IF(F7="Médio",5,IF(F7="Baixo",2,IF(F7="Muito baixo",1,0)))))</f>
        <v>5</v>
      </c>
      <c r="H7" s="81">
        <f t="shared" ref="H7:H10" si="18">E7*G7</f>
        <v>40</v>
      </c>
      <c r="I7" s="16" t="str">
        <f t="shared" si="3"/>
        <v>Risco Alto</v>
      </c>
      <c r="J7" s="41" t="s">
        <v>120</v>
      </c>
      <c r="K7" s="41" t="s">
        <v>72</v>
      </c>
      <c r="L7" s="41" t="s">
        <v>108</v>
      </c>
      <c r="M7" s="41" t="s">
        <v>72</v>
      </c>
      <c r="N7" s="81" t="s">
        <v>103</v>
      </c>
      <c r="O7" s="81">
        <f t="shared" si="13"/>
        <v>0.2</v>
      </c>
      <c r="P7" s="81">
        <f t="shared" si="14"/>
        <v>8</v>
      </c>
      <c r="Q7" s="16" t="str">
        <f t="shared" si="15"/>
        <v>Risco Baixo</v>
      </c>
      <c r="R7" s="82">
        <v>45923</v>
      </c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</row>
    <row r="8" spans="1:42" s="80" customFormat="1" ht="38.25">
      <c r="A8" s="41" t="str">
        <f>'ETAPA 2. IDENTIFICAÇÃO DE EVENT'!$A8</f>
        <v>Administração da estrutura administrativa da Universidade</v>
      </c>
      <c r="B8" s="41" t="str">
        <f>'ETAPA 2. IDENTIFICAÇÃO DE EVENT'!$B8</f>
        <v>3. Atualização em sistemas</v>
      </c>
      <c r="C8" s="41" t="str">
        <f>'ETAPA 2. IDENTIFICAÇÃO DE EVENT'!$C8</f>
        <v>Perdas financeiras de servidores (as) (funções gratificadas e adicionais ocupacionais)</v>
      </c>
      <c r="D8" s="81" t="s">
        <v>53</v>
      </c>
      <c r="E8" s="81">
        <f t="shared" si="16"/>
        <v>2</v>
      </c>
      <c r="F8" s="81" t="s">
        <v>54</v>
      </c>
      <c r="G8" s="81">
        <f t="shared" si="17"/>
        <v>8</v>
      </c>
      <c r="H8" s="81">
        <f t="shared" si="18"/>
        <v>16</v>
      </c>
      <c r="I8" s="16" t="str">
        <f t="shared" si="3"/>
        <v>Risco Médio</v>
      </c>
      <c r="J8" s="41" t="s">
        <v>109</v>
      </c>
      <c r="K8" s="51" t="s">
        <v>106</v>
      </c>
      <c r="L8" s="41" t="s">
        <v>105</v>
      </c>
      <c r="M8" s="51" t="s">
        <v>106</v>
      </c>
      <c r="N8" s="81" t="s">
        <v>103</v>
      </c>
      <c r="O8" s="81">
        <f t="shared" si="13"/>
        <v>0.2</v>
      </c>
      <c r="P8" s="81">
        <f t="shared" si="14"/>
        <v>3.2</v>
      </c>
      <c r="Q8" s="16" t="str">
        <f t="shared" si="15"/>
        <v>Risco Baixo</v>
      </c>
      <c r="R8" s="82">
        <v>45923</v>
      </c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</row>
    <row r="9" spans="1:42" s="80" customFormat="1" ht="85.5" customHeight="1">
      <c r="A9" s="41" t="str">
        <f>'ETAPA 2. IDENTIFICAÇÃO DE EVENT'!$A9</f>
        <v>Administração da estrutura administrativa da Universidade</v>
      </c>
      <c r="B9" s="41" t="str">
        <f>'ETAPA 2. IDENTIFICAÇÃO DE EVENT'!$B9</f>
        <v>1. Análise do Conselho Universitário</v>
      </c>
      <c r="C9" s="41" t="str">
        <f>'ETAPA 2. IDENTIFICAÇÃO DE EVENT'!$C9</f>
        <v>Impossibilidade de aferir custos por unidade</v>
      </c>
      <c r="D9" s="81" t="s">
        <v>52</v>
      </c>
      <c r="E9" s="81">
        <f t="shared" si="16"/>
        <v>5</v>
      </c>
      <c r="F9" s="81" t="s">
        <v>56</v>
      </c>
      <c r="G9" s="81">
        <f t="shared" si="17"/>
        <v>5</v>
      </c>
      <c r="H9" s="81">
        <f t="shared" si="18"/>
        <v>25</v>
      </c>
      <c r="I9" s="16" t="str">
        <f t="shared" si="3"/>
        <v>Risco Médio</v>
      </c>
      <c r="J9" s="41" t="s">
        <v>110</v>
      </c>
      <c r="K9" s="51" t="s">
        <v>106</v>
      </c>
      <c r="L9" s="41" t="s">
        <v>111</v>
      </c>
      <c r="M9" s="51" t="s">
        <v>126</v>
      </c>
      <c r="N9" s="81" t="s">
        <v>55</v>
      </c>
      <c r="O9" s="81">
        <f t="shared" si="13"/>
        <v>0.4</v>
      </c>
      <c r="P9" s="81">
        <f t="shared" si="14"/>
        <v>10</v>
      </c>
      <c r="Q9" s="16" t="str">
        <f t="shared" si="15"/>
        <v>Risco Médio</v>
      </c>
      <c r="R9" s="82">
        <v>45923</v>
      </c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</row>
    <row r="10" spans="1:42" ht="85.5" customHeight="1">
      <c r="A10" s="41" t="str">
        <f>'ETAPA 2. IDENTIFICAÇÃO DE EVENT'!$A10</f>
        <v>Administração da estrutura administrativa da Universidade</v>
      </c>
      <c r="B10" s="41" t="str">
        <f>'ETAPA 2. IDENTIFICAÇÃO DE EVENT'!$B10</f>
        <v>1. Análise do Conselho Universitário</v>
      </c>
      <c r="C10" s="41" t="str">
        <f>'ETAPA 2. IDENTIFICAÇÃO DE EVENT'!$C10</f>
        <v>Judicialização de funções</v>
      </c>
      <c r="D10" s="81" t="s">
        <v>53</v>
      </c>
      <c r="E10" s="81">
        <f t="shared" si="16"/>
        <v>2</v>
      </c>
      <c r="F10" s="81" t="s">
        <v>54</v>
      </c>
      <c r="G10" s="81">
        <f t="shared" si="17"/>
        <v>8</v>
      </c>
      <c r="H10" s="81">
        <f t="shared" si="18"/>
        <v>16</v>
      </c>
      <c r="I10" s="16" t="str">
        <f t="shared" si="3"/>
        <v>Risco Médio</v>
      </c>
      <c r="J10" s="41" t="s">
        <v>110</v>
      </c>
      <c r="K10" s="51" t="s">
        <v>127</v>
      </c>
      <c r="L10" s="41" t="s">
        <v>111</v>
      </c>
      <c r="M10" s="41" t="s">
        <v>129</v>
      </c>
      <c r="N10" s="81" t="s">
        <v>55</v>
      </c>
      <c r="O10" s="81">
        <f t="shared" si="13"/>
        <v>0.4</v>
      </c>
      <c r="P10" s="81">
        <f t="shared" si="14"/>
        <v>6.4</v>
      </c>
      <c r="Q10" s="16" t="str">
        <f t="shared" si="15"/>
        <v>Risco Baixo</v>
      </c>
      <c r="R10" s="82">
        <v>45923</v>
      </c>
    </row>
    <row r="11" spans="1:42" ht="85.5" customHeight="1">
      <c r="I11" s="18"/>
      <c r="Q11" s="18"/>
      <c r="R11" s="83"/>
    </row>
    <row r="12" spans="1:42" ht="85.5" customHeight="1">
      <c r="I12" s="18"/>
      <c r="Q12" s="18"/>
      <c r="R12" s="83"/>
    </row>
    <row r="13" spans="1:42" ht="85.5" customHeight="1">
      <c r="I13" s="18"/>
      <c r="Q13" s="18"/>
      <c r="R13" s="83"/>
    </row>
    <row r="14" spans="1:42" ht="85.5" customHeight="1">
      <c r="I14" s="18"/>
      <c r="Q14" s="18"/>
      <c r="R14" s="83"/>
    </row>
    <row r="15" spans="1:42" ht="85.5" customHeight="1">
      <c r="I15" s="18"/>
      <c r="Q15" s="18"/>
      <c r="R15" s="83"/>
    </row>
    <row r="16" spans="1:42" ht="85.5" customHeight="1">
      <c r="I16" s="18"/>
      <c r="Q16" s="18"/>
      <c r="R16" s="83"/>
    </row>
    <row r="17" spans="9:18" ht="85.5" customHeight="1">
      <c r="I17" s="18"/>
      <c r="Q17" s="18"/>
      <c r="R17" s="83"/>
    </row>
    <row r="18" spans="9:18" ht="85.5" customHeight="1">
      <c r="I18" s="18"/>
      <c r="Q18" s="18"/>
      <c r="R18" s="83"/>
    </row>
    <row r="19" spans="9:18" ht="85.5" customHeight="1">
      <c r="I19" s="18"/>
      <c r="Q19" s="18"/>
      <c r="R19" s="83"/>
    </row>
    <row r="20" spans="9:18" ht="85.5" customHeight="1">
      <c r="I20" s="18"/>
      <c r="Q20" s="18"/>
      <c r="R20" s="83"/>
    </row>
    <row r="21" spans="9:18" ht="85.5" customHeight="1">
      <c r="I21" s="18"/>
      <c r="Q21" s="18"/>
      <c r="R21" s="83"/>
    </row>
    <row r="22" spans="9:18" ht="85.5" customHeight="1">
      <c r="I22" s="18"/>
      <c r="Q22" s="18"/>
      <c r="R22" s="83"/>
    </row>
    <row r="23" spans="9:18" ht="85.5" customHeight="1">
      <c r="I23" s="18"/>
      <c r="Q23" s="18"/>
      <c r="R23" s="83"/>
    </row>
    <row r="24" spans="9:18" ht="85.5" customHeight="1">
      <c r="I24" s="18"/>
      <c r="Q24" s="18"/>
      <c r="R24" s="83"/>
    </row>
    <row r="25" spans="9:18" ht="85.5" customHeight="1">
      <c r="I25" s="18"/>
      <c r="Q25" s="18"/>
      <c r="R25" s="83"/>
    </row>
    <row r="26" spans="9:18" ht="85.5" customHeight="1">
      <c r="I26" s="18"/>
      <c r="Q26" s="18"/>
      <c r="R26" s="83"/>
    </row>
    <row r="27" spans="9:18" ht="85.5" customHeight="1">
      <c r="I27" s="18"/>
      <c r="Q27" s="18"/>
      <c r="R27" s="83"/>
    </row>
    <row r="28" spans="9:18" ht="85.5" customHeight="1">
      <c r="I28" s="18"/>
      <c r="Q28" s="18"/>
      <c r="R28" s="83"/>
    </row>
    <row r="29" spans="9:18" ht="85.5" customHeight="1">
      <c r="I29" s="18"/>
      <c r="Q29" s="18"/>
      <c r="R29" s="83"/>
    </row>
    <row r="30" spans="9:18" ht="85.5" customHeight="1">
      <c r="I30" s="18"/>
      <c r="Q30" s="18"/>
      <c r="R30" s="83"/>
    </row>
    <row r="31" spans="9:18" ht="85.5" customHeight="1">
      <c r="I31" s="18"/>
      <c r="Q31" s="18"/>
      <c r="R31" s="83"/>
    </row>
    <row r="32" spans="9:18" ht="85.5" customHeight="1">
      <c r="I32" s="18"/>
      <c r="Q32" s="18"/>
      <c r="R32" s="83"/>
    </row>
    <row r="33" spans="9:18" ht="85.5" customHeight="1">
      <c r="I33" s="18"/>
      <c r="Q33" s="18"/>
      <c r="R33" s="83"/>
    </row>
    <row r="34" spans="9:18" ht="85.5" customHeight="1">
      <c r="I34" s="18"/>
      <c r="Q34" s="18"/>
      <c r="R34" s="83"/>
    </row>
    <row r="35" spans="9:18" ht="85.5" customHeight="1">
      <c r="I35" s="18"/>
      <c r="Q35" s="18"/>
      <c r="R35" s="83"/>
    </row>
    <row r="36" spans="9:18" ht="85.5" customHeight="1">
      <c r="I36" s="18"/>
      <c r="Q36" s="18"/>
      <c r="R36" s="83"/>
    </row>
    <row r="37" spans="9:18" ht="85.5" customHeight="1">
      <c r="I37" s="18"/>
      <c r="Q37" s="18"/>
      <c r="R37" s="83"/>
    </row>
    <row r="38" spans="9:18" ht="85.5" customHeight="1">
      <c r="I38" s="18"/>
      <c r="Q38" s="18"/>
      <c r="R38" s="83"/>
    </row>
    <row r="39" spans="9:18" ht="85.5" customHeight="1">
      <c r="I39" s="18"/>
      <c r="Q39" s="18"/>
      <c r="R39" s="83"/>
    </row>
    <row r="40" spans="9:18" ht="85.5" customHeight="1">
      <c r="I40" s="18"/>
      <c r="Q40" s="18"/>
      <c r="R40" s="83"/>
    </row>
    <row r="41" spans="9:18" ht="85.5" customHeight="1">
      <c r="I41" s="18"/>
      <c r="Q41" s="18"/>
      <c r="R41" s="83"/>
    </row>
    <row r="42" spans="9:18" ht="85.5" customHeight="1">
      <c r="I42" s="18"/>
      <c r="Q42" s="18"/>
      <c r="R42" s="83"/>
    </row>
    <row r="43" spans="9:18" ht="85.5" customHeight="1">
      <c r="I43" s="18"/>
      <c r="Q43" s="18"/>
      <c r="R43" s="83"/>
    </row>
    <row r="44" spans="9:18" ht="85.5" customHeight="1">
      <c r="I44" s="18"/>
      <c r="Q44" s="18"/>
      <c r="R44" s="83"/>
    </row>
    <row r="45" spans="9:18" ht="85.5" customHeight="1">
      <c r="I45" s="18"/>
      <c r="Q45" s="18"/>
      <c r="R45" s="83"/>
    </row>
    <row r="46" spans="9:18" ht="85.5" customHeight="1">
      <c r="I46" s="18"/>
      <c r="Q46" s="18"/>
      <c r="R46" s="83"/>
    </row>
    <row r="47" spans="9:18" ht="85.5" customHeight="1">
      <c r="I47" s="18"/>
      <c r="Q47" s="18"/>
      <c r="R47" s="83"/>
    </row>
    <row r="48" spans="9:18" ht="85.5" customHeight="1">
      <c r="I48" s="18"/>
      <c r="Q48" s="18"/>
      <c r="R48" s="83"/>
    </row>
    <row r="49" spans="9:18" ht="85.5" customHeight="1">
      <c r="I49" s="18"/>
      <c r="Q49" s="18"/>
      <c r="R49" s="83"/>
    </row>
    <row r="50" spans="9:18" ht="85.5" customHeight="1">
      <c r="I50" s="18"/>
      <c r="Q50" s="18"/>
      <c r="R50" s="83"/>
    </row>
    <row r="51" spans="9:18" ht="85.5" customHeight="1">
      <c r="I51" s="18"/>
      <c r="Q51" s="18"/>
      <c r="R51" s="83"/>
    </row>
    <row r="52" spans="9:18" ht="85.5" customHeight="1">
      <c r="I52" s="18"/>
      <c r="Q52" s="18"/>
      <c r="R52" s="83"/>
    </row>
    <row r="53" spans="9:18" ht="85.5" customHeight="1">
      <c r="I53" s="18"/>
      <c r="Q53" s="18"/>
      <c r="R53" s="83"/>
    </row>
    <row r="54" spans="9:18" ht="85.5" customHeight="1">
      <c r="I54" s="18"/>
      <c r="Q54" s="18"/>
      <c r="R54" s="83"/>
    </row>
    <row r="55" spans="9:18" ht="85.5" customHeight="1">
      <c r="I55" s="18"/>
      <c r="Q55" s="18"/>
      <c r="R55" s="83"/>
    </row>
    <row r="56" spans="9:18" ht="85.5" customHeight="1">
      <c r="I56" s="18"/>
      <c r="Q56" s="18"/>
      <c r="R56" s="83"/>
    </row>
    <row r="57" spans="9:18" ht="85.5" customHeight="1">
      <c r="I57" s="18"/>
      <c r="Q57" s="18"/>
      <c r="R57" s="83"/>
    </row>
    <row r="58" spans="9:18" ht="85.5" customHeight="1">
      <c r="I58" s="18"/>
      <c r="Q58" s="18"/>
      <c r="R58" s="83"/>
    </row>
    <row r="59" spans="9:18" ht="85.5" customHeight="1">
      <c r="I59" s="18"/>
      <c r="Q59" s="18"/>
      <c r="R59" s="83"/>
    </row>
    <row r="60" spans="9:18" ht="85.5" customHeight="1">
      <c r="I60" s="18"/>
      <c r="Q60" s="18"/>
      <c r="R60" s="83"/>
    </row>
    <row r="61" spans="9:18" ht="85.5" customHeight="1">
      <c r="I61" s="18"/>
      <c r="Q61" s="18"/>
      <c r="R61" s="83"/>
    </row>
    <row r="62" spans="9:18" ht="85.5" customHeight="1">
      <c r="I62" s="18"/>
      <c r="Q62" s="18"/>
      <c r="R62" s="83"/>
    </row>
    <row r="63" spans="9:18" ht="85.5" customHeight="1">
      <c r="I63" s="18"/>
      <c r="Q63" s="18"/>
      <c r="R63" s="83"/>
    </row>
    <row r="64" spans="9:18" ht="85.5" customHeight="1">
      <c r="I64" s="18"/>
      <c r="Q64" s="18"/>
      <c r="R64" s="83"/>
    </row>
    <row r="65" spans="9:18" ht="85.5" customHeight="1">
      <c r="I65" s="18"/>
      <c r="Q65" s="18"/>
      <c r="R65" s="83"/>
    </row>
    <row r="66" spans="9:18" ht="85.5" customHeight="1">
      <c r="I66" s="18"/>
      <c r="Q66" s="18"/>
      <c r="R66" s="83"/>
    </row>
    <row r="67" spans="9:18" ht="85.5" customHeight="1">
      <c r="I67" s="18"/>
      <c r="Q67" s="18"/>
      <c r="R67" s="83"/>
    </row>
    <row r="68" spans="9:18" ht="85.5" customHeight="1">
      <c r="I68" s="18"/>
      <c r="Q68" s="18"/>
      <c r="R68" s="83"/>
    </row>
    <row r="69" spans="9:18" ht="85.5" customHeight="1">
      <c r="I69" s="18"/>
      <c r="Q69" s="18"/>
      <c r="R69" s="83"/>
    </row>
    <row r="70" spans="9:18" ht="85.5" customHeight="1">
      <c r="I70" s="18"/>
      <c r="Q70" s="18"/>
      <c r="R70" s="83"/>
    </row>
    <row r="71" spans="9:18" ht="85.5" customHeight="1">
      <c r="I71" s="18"/>
      <c r="Q71" s="18"/>
      <c r="R71" s="83"/>
    </row>
    <row r="72" spans="9:18" ht="85.5" customHeight="1">
      <c r="I72" s="18"/>
      <c r="Q72" s="18"/>
      <c r="R72" s="83"/>
    </row>
    <row r="73" spans="9:18" ht="85.5" customHeight="1">
      <c r="I73" s="18"/>
      <c r="Q73" s="18"/>
      <c r="R73" s="83"/>
    </row>
    <row r="74" spans="9:18" ht="85.5" customHeight="1">
      <c r="I74" s="18"/>
      <c r="Q74" s="18"/>
      <c r="R74" s="83"/>
    </row>
    <row r="75" spans="9:18" ht="85.5" customHeight="1">
      <c r="I75" s="18"/>
      <c r="Q75" s="18"/>
      <c r="R75" s="83"/>
    </row>
    <row r="76" spans="9:18" ht="85.5" customHeight="1">
      <c r="I76" s="18"/>
      <c r="Q76" s="18"/>
      <c r="R76" s="83"/>
    </row>
    <row r="77" spans="9:18" ht="85.5" customHeight="1">
      <c r="I77" s="18"/>
      <c r="Q77" s="18"/>
      <c r="R77" s="83"/>
    </row>
    <row r="78" spans="9:18" ht="85.5" customHeight="1">
      <c r="I78" s="18"/>
      <c r="Q78" s="18"/>
      <c r="R78" s="83"/>
    </row>
    <row r="79" spans="9:18" ht="85.5" customHeight="1">
      <c r="I79" s="18"/>
      <c r="Q79" s="18"/>
      <c r="R79" s="83"/>
    </row>
    <row r="80" spans="9:18" ht="85.5" customHeight="1">
      <c r="I80" s="18"/>
      <c r="Q80" s="18"/>
      <c r="R80" s="83"/>
    </row>
    <row r="81" spans="9:18" ht="85.5" customHeight="1">
      <c r="I81" s="18"/>
      <c r="Q81" s="18"/>
      <c r="R81" s="83"/>
    </row>
    <row r="82" spans="9:18" ht="85.5" customHeight="1">
      <c r="I82" s="18"/>
      <c r="Q82" s="18"/>
      <c r="R82" s="83"/>
    </row>
    <row r="83" spans="9:18" ht="85.5" customHeight="1">
      <c r="I83" s="18"/>
      <c r="Q83" s="18"/>
      <c r="R83" s="83"/>
    </row>
    <row r="84" spans="9:18" ht="85.5" customHeight="1">
      <c r="I84" s="18"/>
      <c r="Q84" s="18"/>
      <c r="R84" s="83"/>
    </row>
    <row r="85" spans="9:18" ht="85.5" customHeight="1">
      <c r="I85" s="18"/>
      <c r="Q85" s="18"/>
      <c r="R85" s="83"/>
    </row>
    <row r="86" spans="9:18" ht="85.5" customHeight="1">
      <c r="I86" s="18"/>
      <c r="Q86" s="18"/>
      <c r="R86" s="83"/>
    </row>
    <row r="87" spans="9:18" ht="85.5" customHeight="1">
      <c r="I87" s="18"/>
      <c r="Q87" s="18"/>
      <c r="R87" s="83"/>
    </row>
    <row r="88" spans="9:18" ht="85.5" customHeight="1">
      <c r="I88" s="18"/>
      <c r="Q88" s="18"/>
      <c r="R88" s="83"/>
    </row>
    <row r="89" spans="9:18" ht="85.5" customHeight="1">
      <c r="I89" s="18"/>
      <c r="Q89" s="18"/>
      <c r="R89" s="83"/>
    </row>
    <row r="90" spans="9:18" ht="85.5" customHeight="1">
      <c r="I90" s="18"/>
      <c r="Q90" s="18"/>
      <c r="R90" s="83"/>
    </row>
    <row r="91" spans="9:18" ht="85.5" customHeight="1">
      <c r="I91" s="18"/>
      <c r="Q91" s="18"/>
      <c r="R91" s="83"/>
    </row>
    <row r="92" spans="9:18" ht="85.5" customHeight="1">
      <c r="I92" s="18"/>
      <c r="Q92" s="18"/>
      <c r="R92" s="83"/>
    </row>
    <row r="93" spans="9:18" ht="85.5" customHeight="1">
      <c r="I93" s="18"/>
      <c r="Q93" s="18"/>
      <c r="R93" s="83"/>
    </row>
    <row r="94" spans="9:18" ht="85.5" customHeight="1">
      <c r="I94" s="18"/>
      <c r="Q94" s="18"/>
      <c r="R94" s="83"/>
    </row>
    <row r="95" spans="9:18" ht="85.5" customHeight="1">
      <c r="I95" s="18"/>
      <c r="Q95" s="18"/>
      <c r="R95" s="83"/>
    </row>
    <row r="96" spans="9:18" ht="85.5" customHeight="1">
      <c r="I96" s="18"/>
      <c r="Q96" s="18"/>
      <c r="R96" s="83"/>
    </row>
    <row r="97" spans="9:18" ht="85.5" customHeight="1">
      <c r="I97" s="18"/>
      <c r="Q97" s="18"/>
      <c r="R97" s="83"/>
    </row>
    <row r="98" spans="9:18" ht="85.5" customHeight="1">
      <c r="I98" s="18"/>
      <c r="Q98" s="18"/>
      <c r="R98" s="83"/>
    </row>
    <row r="99" spans="9:18" ht="85.5" customHeight="1">
      <c r="I99" s="18"/>
      <c r="Q99" s="18"/>
      <c r="R99" s="83"/>
    </row>
    <row r="100" spans="9:18" ht="85.5" customHeight="1">
      <c r="I100" s="18"/>
      <c r="Q100" s="18"/>
      <c r="R100" s="83"/>
    </row>
    <row r="101" spans="9:18" ht="85.5" customHeight="1">
      <c r="I101" s="18"/>
      <c r="Q101" s="18"/>
      <c r="R101" s="83"/>
    </row>
    <row r="102" spans="9:18" ht="85.5" customHeight="1">
      <c r="I102" s="18"/>
      <c r="Q102" s="18"/>
      <c r="R102" s="83"/>
    </row>
    <row r="103" spans="9:18" ht="85.5" customHeight="1">
      <c r="I103" s="18"/>
      <c r="Q103" s="18"/>
      <c r="R103" s="83"/>
    </row>
    <row r="104" spans="9:18" ht="85.5" customHeight="1">
      <c r="I104" s="18"/>
      <c r="Q104" s="18"/>
      <c r="R104" s="83"/>
    </row>
    <row r="105" spans="9:18" ht="85.5" customHeight="1">
      <c r="I105" s="18"/>
      <c r="Q105" s="18"/>
      <c r="R105" s="83"/>
    </row>
    <row r="106" spans="9:18" ht="85.5" customHeight="1">
      <c r="I106" s="18"/>
      <c r="Q106" s="18"/>
      <c r="R106" s="83"/>
    </row>
    <row r="107" spans="9:18" ht="85.5" customHeight="1">
      <c r="I107" s="18"/>
      <c r="Q107" s="18"/>
      <c r="R107" s="83"/>
    </row>
    <row r="108" spans="9:18" ht="85.5" customHeight="1">
      <c r="I108" s="18"/>
      <c r="Q108" s="18"/>
      <c r="R108" s="83"/>
    </row>
    <row r="109" spans="9:18" ht="85.5" customHeight="1">
      <c r="I109" s="18"/>
      <c r="Q109" s="18"/>
      <c r="R109" s="83"/>
    </row>
    <row r="110" spans="9:18" ht="85.5" customHeight="1">
      <c r="I110" s="18"/>
      <c r="Q110" s="18"/>
      <c r="R110" s="83"/>
    </row>
    <row r="111" spans="9:18" ht="85.5" customHeight="1">
      <c r="I111" s="18"/>
      <c r="Q111" s="18"/>
      <c r="R111" s="83"/>
    </row>
    <row r="112" spans="9:18" ht="85.5" customHeight="1">
      <c r="I112" s="18"/>
      <c r="Q112" s="18"/>
      <c r="R112" s="83"/>
    </row>
    <row r="113" spans="9:18" ht="85.5" customHeight="1">
      <c r="I113" s="18"/>
      <c r="Q113" s="18"/>
      <c r="R113" s="83"/>
    </row>
    <row r="114" spans="9:18" ht="85.5" customHeight="1">
      <c r="I114" s="18"/>
      <c r="Q114" s="18"/>
      <c r="R114" s="83"/>
    </row>
    <row r="115" spans="9:18" ht="85.5" customHeight="1">
      <c r="I115" s="18"/>
      <c r="Q115" s="18"/>
      <c r="R115" s="83"/>
    </row>
    <row r="116" spans="9:18" ht="85.5" customHeight="1">
      <c r="I116" s="18"/>
      <c r="Q116" s="18"/>
      <c r="R116" s="83"/>
    </row>
    <row r="117" spans="9:18" ht="85.5" customHeight="1">
      <c r="I117" s="18"/>
      <c r="Q117" s="18"/>
      <c r="R117" s="83"/>
    </row>
    <row r="118" spans="9:18" ht="85.5" customHeight="1">
      <c r="I118" s="18"/>
      <c r="Q118" s="18"/>
      <c r="R118" s="83"/>
    </row>
    <row r="119" spans="9:18" ht="85.5" customHeight="1">
      <c r="I119" s="18"/>
      <c r="Q119" s="18"/>
      <c r="R119" s="83"/>
    </row>
    <row r="120" spans="9:18" ht="85.5" customHeight="1">
      <c r="I120" s="18"/>
      <c r="Q120" s="18"/>
      <c r="R120" s="83"/>
    </row>
    <row r="121" spans="9:18" ht="85.5" customHeight="1">
      <c r="I121" s="18"/>
      <c r="Q121" s="18"/>
      <c r="R121" s="83"/>
    </row>
    <row r="122" spans="9:18" ht="85.5" customHeight="1">
      <c r="I122" s="18"/>
      <c r="Q122" s="18"/>
      <c r="R122" s="83"/>
    </row>
    <row r="123" spans="9:18" ht="85.5" customHeight="1">
      <c r="I123" s="18"/>
      <c r="Q123" s="18"/>
      <c r="R123" s="83"/>
    </row>
    <row r="124" spans="9:18" ht="85.5" customHeight="1">
      <c r="I124" s="18"/>
      <c r="Q124" s="18"/>
      <c r="R124" s="83"/>
    </row>
    <row r="125" spans="9:18" ht="85.5" customHeight="1">
      <c r="I125" s="18"/>
      <c r="Q125" s="18"/>
      <c r="R125" s="83"/>
    </row>
    <row r="126" spans="9:18" ht="85.5" customHeight="1">
      <c r="I126" s="18"/>
      <c r="Q126" s="18"/>
      <c r="R126" s="83"/>
    </row>
    <row r="127" spans="9:18" ht="85.5" customHeight="1">
      <c r="I127" s="18"/>
      <c r="Q127" s="18"/>
      <c r="R127" s="83"/>
    </row>
    <row r="128" spans="9:18" ht="85.5" customHeight="1">
      <c r="I128" s="18"/>
      <c r="Q128" s="18"/>
      <c r="R128" s="83"/>
    </row>
    <row r="129" spans="9:18" ht="85.5" customHeight="1">
      <c r="I129" s="18"/>
      <c r="Q129" s="18"/>
      <c r="R129" s="83"/>
    </row>
    <row r="130" spans="9:18" ht="85.5" customHeight="1">
      <c r="I130" s="18"/>
      <c r="Q130" s="18"/>
      <c r="R130" s="83"/>
    </row>
    <row r="131" spans="9:18" ht="85.5" customHeight="1">
      <c r="I131" s="18"/>
      <c r="Q131" s="18"/>
      <c r="R131" s="83"/>
    </row>
    <row r="132" spans="9:18" ht="85.5" customHeight="1">
      <c r="I132" s="18"/>
      <c r="Q132" s="18"/>
      <c r="R132" s="83"/>
    </row>
    <row r="133" spans="9:18" ht="85.5" customHeight="1">
      <c r="I133" s="18"/>
      <c r="Q133" s="18"/>
      <c r="R133" s="83"/>
    </row>
    <row r="134" spans="9:18" ht="85.5" customHeight="1">
      <c r="I134" s="18"/>
      <c r="Q134" s="18"/>
      <c r="R134" s="83"/>
    </row>
    <row r="135" spans="9:18" ht="85.5" customHeight="1">
      <c r="I135" s="18"/>
      <c r="Q135" s="18"/>
      <c r="R135" s="83"/>
    </row>
    <row r="136" spans="9:18" ht="85.5" customHeight="1">
      <c r="I136" s="18"/>
      <c r="Q136" s="18"/>
      <c r="R136" s="83"/>
    </row>
    <row r="137" spans="9:18" ht="85.5" customHeight="1">
      <c r="I137" s="18"/>
      <c r="Q137" s="18"/>
      <c r="R137" s="83"/>
    </row>
    <row r="138" spans="9:18" ht="85.5" customHeight="1">
      <c r="I138" s="18"/>
      <c r="Q138" s="18"/>
      <c r="R138" s="83"/>
    </row>
    <row r="139" spans="9:18" ht="85.5" customHeight="1">
      <c r="I139" s="18"/>
      <c r="Q139" s="18"/>
      <c r="R139" s="83"/>
    </row>
    <row r="140" spans="9:18" ht="85.5" customHeight="1">
      <c r="I140" s="18"/>
      <c r="Q140" s="18"/>
      <c r="R140" s="83"/>
    </row>
    <row r="141" spans="9:18" ht="85.5" customHeight="1">
      <c r="I141" s="18"/>
      <c r="Q141" s="18"/>
      <c r="R141" s="83"/>
    </row>
    <row r="142" spans="9:18" ht="85.5" customHeight="1">
      <c r="I142" s="18"/>
      <c r="Q142" s="18"/>
      <c r="R142" s="83"/>
    </row>
    <row r="143" spans="9:18" ht="85.5" customHeight="1">
      <c r="I143" s="18"/>
      <c r="Q143" s="18"/>
      <c r="R143" s="83"/>
    </row>
    <row r="144" spans="9:18" ht="85.5" customHeight="1">
      <c r="I144" s="18"/>
      <c r="Q144" s="18"/>
      <c r="R144" s="83"/>
    </row>
    <row r="145" spans="9:18" ht="85.5" customHeight="1">
      <c r="I145" s="18"/>
      <c r="Q145" s="18"/>
      <c r="R145" s="83"/>
    </row>
    <row r="146" spans="9:18" ht="85.5" customHeight="1">
      <c r="I146" s="18"/>
      <c r="Q146" s="18"/>
      <c r="R146" s="83"/>
    </row>
    <row r="147" spans="9:18" ht="85.5" customHeight="1">
      <c r="I147" s="18"/>
      <c r="Q147" s="18"/>
      <c r="R147" s="83"/>
    </row>
    <row r="148" spans="9:18" ht="85.5" customHeight="1">
      <c r="I148" s="18"/>
      <c r="Q148" s="18"/>
      <c r="R148" s="83"/>
    </row>
    <row r="149" spans="9:18" ht="85.5" customHeight="1">
      <c r="I149" s="18"/>
      <c r="Q149" s="18"/>
      <c r="R149" s="83"/>
    </row>
    <row r="150" spans="9:18" ht="85.5" customHeight="1">
      <c r="I150" s="18"/>
      <c r="Q150" s="18"/>
      <c r="R150" s="83"/>
    </row>
    <row r="151" spans="9:18" ht="85.5" customHeight="1">
      <c r="I151" s="18"/>
      <c r="Q151" s="18"/>
      <c r="R151" s="83"/>
    </row>
    <row r="152" spans="9:18" ht="85.5" customHeight="1">
      <c r="I152" s="18"/>
      <c r="Q152" s="18"/>
      <c r="R152" s="83"/>
    </row>
    <row r="153" spans="9:18" ht="85.5" customHeight="1">
      <c r="I153" s="18"/>
      <c r="Q153" s="18"/>
      <c r="R153" s="83"/>
    </row>
    <row r="154" spans="9:18" ht="85.5" customHeight="1">
      <c r="I154" s="18"/>
      <c r="Q154" s="18"/>
      <c r="R154" s="83"/>
    </row>
    <row r="155" spans="9:18" ht="85.5" customHeight="1">
      <c r="I155" s="18"/>
      <c r="Q155" s="18"/>
      <c r="R155" s="83"/>
    </row>
    <row r="156" spans="9:18" ht="85.5" customHeight="1">
      <c r="I156" s="18"/>
      <c r="Q156" s="18"/>
      <c r="R156" s="83"/>
    </row>
    <row r="157" spans="9:18" ht="85.5" customHeight="1">
      <c r="I157" s="18"/>
      <c r="Q157" s="18"/>
      <c r="R157" s="83"/>
    </row>
    <row r="158" spans="9:18" ht="85.5" customHeight="1">
      <c r="I158" s="18"/>
      <c r="Q158" s="18"/>
      <c r="R158" s="83"/>
    </row>
    <row r="159" spans="9:18" ht="85.5" customHeight="1">
      <c r="I159" s="18"/>
      <c r="Q159" s="18"/>
      <c r="R159" s="83"/>
    </row>
    <row r="160" spans="9:18" ht="85.5" customHeight="1">
      <c r="I160" s="18"/>
      <c r="Q160" s="18"/>
      <c r="R160" s="83"/>
    </row>
    <row r="161" spans="9:18" ht="85.5" customHeight="1">
      <c r="I161" s="18"/>
      <c r="Q161" s="18"/>
      <c r="R161" s="83"/>
    </row>
    <row r="162" spans="9:18" ht="85.5" customHeight="1">
      <c r="I162" s="18"/>
      <c r="Q162" s="18"/>
      <c r="R162" s="83"/>
    </row>
    <row r="163" spans="9:18" ht="85.5" customHeight="1">
      <c r="I163" s="18"/>
      <c r="Q163" s="18"/>
      <c r="R163" s="83"/>
    </row>
    <row r="164" spans="9:18" ht="85.5" customHeight="1">
      <c r="I164" s="18"/>
      <c r="Q164" s="18"/>
      <c r="R164" s="83"/>
    </row>
    <row r="165" spans="9:18" ht="85.5" customHeight="1">
      <c r="I165" s="18"/>
      <c r="Q165" s="18"/>
      <c r="R165" s="83"/>
    </row>
    <row r="166" spans="9:18" ht="85.5" customHeight="1">
      <c r="I166" s="18"/>
      <c r="Q166" s="18"/>
      <c r="R166" s="83"/>
    </row>
    <row r="167" spans="9:18" ht="85.5" customHeight="1">
      <c r="I167" s="18"/>
      <c r="Q167" s="18"/>
      <c r="R167" s="83"/>
    </row>
    <row r="168" spans="9:18" ht="85.5" customHeight="1">
      <c r="I168" s="18"/>
      <c r="Q168" s="18"/>
      <c r="R168" s="83"/>
    </row>
    <row r="169" spans="9:18" ht="85.5" customHeight="1">
      <c r="I169" s="18"/>
      <c r="Q169" s="18"/>
      <c r="R169" s="83"/>
    </row>
    <row r="170" spans="9:18" ht="85.5" customHeight="1">
      <c r="I170" s="18"/>
      <c r="Q170" s="18"/>
      <c r="R170" s="83"/>
    </row>
    <row r="171" spans="9:18" ht="85.5" customHeight="1">
      <c r="I171" s="18"/>
      <c r="Q171" s="18"/>
      <c r="R171" s="83"/>
    </row>
    <row r="172" spans="9:18" ht="85.5" customHeight="1">
      <c r="I172" s="18"/>
      <c r="Q172" s="18"/>
      <c r="R172" s="83"/>
    </row>
    <row r="173" spans="9:18" ht="85.5" customHeight="1">
      <c r="I173" s="18"/>
      <c r="Q173" s="18"/>
      <c r="R173" s="83"/>
    </row>
    <row r="174" spans="9:18" ht="85.5" customHeight="1">
      <c r="I174" s="18"/>
      <c r="Q174" s="18"/>
      <c r="R174" s="83"/>
    </row>
    <row r="175" spans="9:18" ht="85.5" customHeight="1">
      <c r="I175" s="18"/>
      <c r="Q175" s="18"/>
      <c r="R175" s="83"/>
    </row>
    <row r="176" spans="9:18" ht="85.5" customHeight="1">
      <c r="I176" s="18"/>
      <c r="Q176" s="18"/>
      <c r="R176" s="83"/>
    </row>
    <row r="177" spans="9:18" ht="85.5" customHeight="1">
      <c r="I177" s="18"/>
      <c r="Q177" s="18"/>
      <c r="R177" s="83"/>
    </row>
    <row r="178" spans="9:18" ht="85.5" customHeight="1">
      <c r="I178" s="18"/>
      <c r="Q178" s="18"/>
      <c r="R178" s="83"/>
    </row>
    <row r="179" spans="9:18" ht="85.5" customHeight="1">
      <c r="I179" s="18"/>
      <c r="Q179" s="18"/>
      <c r="R179" s="83"/>
    </row>
    <row r="180" spans="9:18" ht="85.5" customHeight="1">
      <c r="I180" s="18"/>
      <c r="Q180" s="18"/>
      <c r="R180" s="83"/>
    </row>
    <row r="181" spans="9:18" ht="85.5" customHeight="1">
      <c r="I181" s="18"/>
      <c r="Q181" s="18"/>
      <c r="R181" s="83"/>
    </row>
    <row r="182" spans="9:18" ht="85.5" customHeight="1">
      <c r="I182" s="18"/>
      <c r="Q182" s="18"/>
      <c r="R182" s="83"/>
    </row>
    <row r="183" spans="9:18" ht="85.5" customHeight="1">
      <c r="I183" s="18"/>
      <c r="Q183" s="18"/>
      <c r="R183" s="83"/>
    </row>
    <row r="184" spans="9:18" ht="85.5" customHeight="1">
      <c r="I184" s="18"/>
      <c r="Q184" s="18"/>
      <c r="R184" s="83"/>
    </row>
    <row r="185" spans="9:18" ht="85.5" customHeight="1">
      <c r="I185" s="18"/>
      <c r="Q185" s="18"/>
      <c r="R185" s="83"/>
    </row>
    <row r="186" spans="9:18" ht="85.5" customHeight="1">
      <c r="I186" s="18"/>
      <c r="Q186" s="18"/>
      <c r="R186" s="83"/>
    </row>
    <row r="187" spans="9:18" ht="85.5" customHeight="1">
      <c r="I187" s="18"/>
      <c r="Q187" s="18"/>
      <c r="R187" s="83"/>
    </row>
    <row r="188" spans="9:18" ht="85.5" customHeight="1">
      <c r="I188" s="18"/>
      <c r="Q188" s="18"/>
      <c r="R188" s="83"/>
    </row>
    <row r="189" spans="9:18" ht="85.5" customHeight="1">
      <c r="I189" s="18"/>
      <c r="Q189" s="18"/>
      <c r="R189" s="83"/>
    </row>
    <row r="190" spans="9:18" ht="85.5" customHeight="1">
      <c r="I190" s="18"/>
      <c r="Q190" s="18"/>
      <c r="R190" s="83"/>
    </row>
    <row r="191" spans="9:18" ht="85.5" customHeight="1">
      <c r="I191" s="18"/>
      <c r="Q191" s="18"/>
      <c r="R191" s="83"/>
    </row>
    <row r="192" spans="9:18" ht="85.5" customHeight="1">
      <c r="I192" s="18"/>
      <c r="Q192" s="18"/>
      <c r="R192" s="83"/>
    </row>
    <row r="193" spans="9:18" ht="85.5" customHeight="1">
      <c r="I193" s="18"/>
      <c r="Q193" s="18"/>
      <c r="R193" s="83"/>
    </row>
    <row r="194" spans="9:18" ht="85.5" customHeight="1">
      <c r="I194" s="18"/>
      <c r="Q194" s="18"/>
      <c r="R194" s="83"/>
    </row>
    <row r="195" spans="9:18" ht="85.5" customHeight="1">
      <c r="I195" s="18"/>
      <c r="Q195" s="18"/>
      <c r="R195" s="83"/>
    </row>
    <row r="196" spans="9:18" ht="85.5" customHeight="1">
      <c r="I196" s="18"/>
      <c r="Q196" s="18"/>
      <c r="R196" s="83"/>
    </row>
    <row r="197" spans="9:18" ht="85.5" customHeight="1">
      <c r="I197" s="18"/>
      <c r="Q197" s="18"/>
      <c r="R197" s="83"/>
    </row>
    <row r="198" spans="9:18" ht="85.5" customHeight="1">
      <c r="I198" s="18"/>
      <c r="Q198" s="18"/>
      <c r="R198" s="83"/>
    </row>
    <row r="199" spans="9:18" ht="85.5" customHeight="1">
      <c r="I199" s="18"/>
      <c r="Q199" s="18"/>
      <c r="R199" s="83"/>
    </row>
    <row r="200" spans="9:18" ht="85.5" customHeight="1">
      <c r="I200" s="18"/>
      <c r="Q200" s="18"/>
      <c r="R200" s="83"/>
    </row>
    <row r="201" spans="9:18" ht="85.5" customHeight="1">
      <c r="I201" s="18"/>
      <c r="Q201" s="18"/>
      <c r="R201" s="83"/>
    </row>
    <row r="202" spans="9:18" ht="85.5" customHeight="1">
      <c r="I202" s="18"/>
      <c r="Q202" s="18"/>
      <c r="R202" s="83"/>
    </row>
    <row r="203" spans="9:18" ht="85.5" customHeight="1">
      <c r="I203" s="18"/>
      <c r="Q203" s="18"/>
      <c r="R203" s="83"/>
    </row>
    <row r="204" spans="9:18" ht="85.5" customHeight="1">
      <c r="I204" s="18"/>
      <c r="Q204" s="18"/>
      <c r="R204" s="83"/>
    </row>
    <row r="205" spans="9:18" ht="85.5" customHeight="1">
      <c r="I205" s="18"/>
      <c r="Q205" s="18"/>
      <c r="R205" s="83"/>
    </row>
    <row r="206" spans="9:18" ht="85.5" customHeight="1">
      <c r="I206" s="18"/>
      <c r="Q206" s="18"/>
      <c r="R206" s="83"/>
    </row>
    <row r="207" spans="9:18" ht="85.5" customHeight="1">
      <c r="I207" s="18"/>
      <c r="Q207" s="18"/>
      <c r="R207" s="83"/>
    </row>
    <row r="208" spans="9:18" ht="85.5" customHeight="1">
      <c r="I208" s="18"/>
      <c r="Q208" s="18"/>
      <c r="R208" s="83"/>
    </row>
    <row r="209" spans="9:18" ht="85.5" customHeight="1">
      <c r="I209" s="18"/>
      <c r="Q209" s="18"/>
      <c r="R209" s="83"/>
    </row>
    <row r="210" spans="9:18" ht="85.5" customHeight="1">
      <c r="I210" s="18"/>
      <c r="Q210" s="18"/>
      <c r="R210" s="83"/>
    </row>
    <row r="211" spans="9:18" ht="85.5" customHeight="1">
      <c r="I211" s="18"/>
      <c r="Q211" s="18"/>
      <c r="R211" s="83"/>
    </row>
    <row r="212" spans="9:18" ht="85.5" customHeight="1">
      <c r="I212" s="18"/>
      <c r="Q212" s="18"/>
      <c r="R212" s="83"/>
    </row>
    <row r="213" spans="9:18" ht="85.5" customHeight="1">
      <c r="I213" s="18"/>
      <c r="Q213" s="18"/>
      <c r="R213" s="83"/>
    </row>
    <row r="214" spans="9:18" ht="85.5" customHeight="1">
      <c r="I214" s="18"/>
      <c r="Q214" s="18"/>
      <c r="R214" s="83"/>
    </row>
    <row r="215" spans="9:18" ht="85.5" customHeight="1">
      <c r="I215" s="18"/>
      <c r="Q215" s="18"/>
      <c r="R215" s="83"/>
    </row>
    <row r="216" spans="9:18" ht="85.5" customHeight="1">
      <c r="I216" s="18"/>
      <c r="Q216" s="18"/>
      <c r="R216" s="83"/>
    </row>
    <row r="217" spans="9:18" ht="85.5" customHeight="1">
      <c r="I217" s="18"/>
      <c r="Q217" s="18"/>
      <c r="R217" s="83"/>
    </row>
    <row r="218" spans="9:18" ht="85.5" customHeight="1">
      <c r="I218" s="18"/>
      <c r="Q218" s="18"/>
      <c r="R218" s="83"/>
    </row>
    <row r="219" spans="9:18" ht="85.5" customHeight="1">
      <c r="I219" s="18"/>
      <c r="Q219" s="18"/>
      <c r="R219" s="83"/>
    </row>
    <row r="220" spans="9:18" ht="85.5" customHeight="1">
      <c r="I220" s="18"/>
      <c r="Q220" s="18"/>
      <c r="R220" s="83"/>
    </row>
    <row r="221" spans="9:18" ht="85.5" customHeight="1">
      <c r="I221" s="18"/>
      <c r="Q221" s="18"/>
      <c r="R221" s="83"/>
    </row>
    <row r="222" spans="9:18" ht="85.5" customHeight="1">
      <c r="I222" s="18"/>
      <c r="Q222" s="18"/>
      <c r="R222" s="83"/>
    </row>
    <row r="223" spans="9:18" ht="85.5" customHeight="1">
      <c r="I223" s="18"/>
      <c r="Q223" s="18"/>
      <c r="R223" s="83"/>
    </row>
    <row r="224" spans="9:18" ht="85.5" customHeight="1">
      <c r="I224" s="18"/>
      <c r="Q224" s="18"/>
      <c r="R224" s="83"/>
    </row>
    <row r="225" spans="9:18" ht="85.5" customHeight="1">
      <c r="I225" s="18"/>
      <c r="Q225" s="18"/>
      <c r="R225" s="83"/>
    </row>
    <row r="226" spans="9:18" ht="85.5" customHeight="1">
      <c r="I226" s="18"/>
      <c r="Q226" s="18"/>
      <c r="R226" s="83"/>
    </row>
    <row r="227" spans="9:18" ht="85.5" customHeight="1">
      <c r="I227" s="18"/>
      <c r="Q227" s="18"/>
      <c r="R227" s="83"/>
    </row>
    <row r="228" spans="9:18" ht="85.5" customHeight="1">
      <c r="I228" s="18"/>
      <c r="Q228" s="18"/>
      <c r="R228" s="83"/>
    </row>
    <row r="229" spans="9:18" ht="85.5" customHeight="1">
      <c r="I229" s="18"/>
      <c r="Q229" s="18"/>
      <c r="R229" s="83"/>
    </row>
    <row r="230" spans="9:18" ht="85.5" customHeight="1">
      <c r="I230" s="18"/>
      <c r="Q230" s="18"/>
      <c r="R230" s="83"/>
    </row>
    <row r="231" spans="9:18" ht="85.5" customHeight="1">
      <c r="I231" s="18"/>
      <c r="Q231" s="18"/>
      <c r="R231" s="83"/>
    </row>
    <row r="232" spans="9:18" ht="85.5" customHeight="1">
      <c r="I232" s="18"/>
      <c r="Q232" s="18"/>
      <c r="R232" s="83"/>
    </row>
    <row r="233" spans="9:18" ht="85.5" customHeight="1">
      <c r="I233" s="18"/>
      <c r="Q233" s="18"/>
      <c r="R233" s="83"/>
    </row>
    <row r="234" spans="9:18" ht="85.5" customHeight="1">
      <c r="I234" s="18"/>
      <c r="Q234" s="18"/>
      <c r="R234" s="83"/>
    </row>
    <row r="235" spans="9:18" ht="85.5" customHeight="1">
      <c r="I235" s="18"/>
      <c r="Q235" s="18"/>
      <c r="R235" s="83"/>
    </row>
    <row r="236" spans="9:18" ht="85.5" customHeight="1">
      <c r="I236" s="18"/>
      <c r="Q236" s="18"/>
      <c r="R236" s="83"/>
    </row>
    <row r="237" spans="9:18" ht="85.5" customHeight="1">
      <c r="I237" s="18"/>
      <c r="Q237" s="18"/>
      <c r="R237" s="83"/>
    </row>
    <row r="238" spans="9:18" ht="85.5" customHeight="1">
      <c r="I238" s="18"/>
      <c r="Q238" s="18"/>
      <c r="R238" s="83"/>
    </row>
    <row r="239" spans="9:18" ht="85.5" customHeight="1">
      <c r="I239" s="18"/>
      <c r="Q239" s="18"/>
      <c r="R239" s="83"/>
    </row>
    <row r="240" spans="9:18" ht="85.5" customHeight="1">
      <c r="I240" s="18"/>
      <c r="Q240" s="18"/>
      <c r="R240" s="83"/>
    </row>
    <row r="241" spans="9:18" ht="85.5" customHeight="1">
      <c r="I241" s="18"/>
      <c r="Q241" s="18"/>
      <c r="R241" s="83"/>
    </row>
    <row r="242" spans="9:18" ht="85.5" customHeight="1">
      <c r="I242" s="18"/>
      <c r="Q242" s="18"/>
      <c r="R242" s="83"/>
    </row>
    <row r="243" spans="9:18" ht="85.5" customHeight="1">
      <c r="I243" s="18"/>
      <c r="Q243" s="18"/>
      <c r="R243" s="83"/>
    </row>
    <row r="244" spans="9:18" ht="85.5" customHeight="1">
      <c r="I244" s="18"/>
      <c r="Q244" s="18"/>
      <c r="R244" s="83"/>
    </row>
    <row r="245" spans="9:18" ht="85.5" customHeight="1">
      <c r="I245" s="18"/>
      <c r="Q245" s="18"/>
      <c r="R245" s="83"/>
    </row>
    <row r="246" spans="9:18" ht="85.5" customHeight="1">
      <c r="I246" s="18"/>
      <c r="Q246" s="18"/>
      <c r="R246" s="83"/>
    </row>
    <row r="247" spans="9:18" ht="85.5" customHeight="1">
      <c r="I247" s="18"/>
      <c r="Q247" s="18"/>
      <c r="R247" s="83"/>
    </row>
    <row r="248" spans="9:18" ht="85.5" customHeight="1">
      <c r="I248" s="18"/>
      <c r="Q248" s="18"/>
      <c r="R248" s="83"/>
    </row>
    <row r="249" spans="9:18" ht="85.5" customHeight="1">
      <c r="I249" s="18"/>
      <c r="Q249" s="18"/>
      <c r="R249" s="83"/>
    </row>
    <row r="250" spans="9:18" ht="85.5" customHeight="1">
      <c r="I250" s="18"/>
      <c r="Q250" s="18"/>
      <c r="R250" s="83"/>
    </row>
    <row r="251" spans="9:18" ht="85.5" customHeight="1">
      <c r="I251" s="18"/>
      <c r="Q251" s="18"/>
      <c r="R251" s="83"/>
    </row>
    <row r="252" spans="9:18" ht="85.5" customHeight="1">
      <c r="I252" s="18"/>
      <c r="Q252" s="18"/>
      <c r="R252" s="83"/>
    </row>
    <row r="253" spans="9:18" ht="85.5" customHeight="1">
      <c r="I253" s="18"/>
      <c r="Q253" s="18"/>
      <c r="R253" s="83"/>
    </row>
    <row r="254" spans="9:18" ht="85.5" customHeight="1">
      <c r="I254" s="18"/>
      <c r="Q254" s="18"/>
      <c r="R254" s="83"/>
    </row>
    <row r="255" spans="9:18" ht="85.5" customHeight="1">
      <c r="I255" s="18"/>
      <c r="Q255" s="18"/>
      <c r="R255" s="83"/>
    </row>
    <row r="256" spans="9:18" ht="85.5" customHeight="1">
      <c r="I256" s="18"/>
      <c r="Q256" s="18"/>
      <c r="R256" s="83"/>
    </row>
    <row r="257" spans="9:18" ht="85.5" customHeight="1">
      <c r="I257" s="18"/>
      <c r="Q257" s="18"/>
      <c r="R257" s="83"/>
    </row>
    <row r="258" spans="9:18" ht="85.5" customHeight="1">
      <c r="I258" s="18"/>
      <c r="Q258" s="18"/>
      <c r="R258" s="83"/>
    </row>
    <row r="259" spans="9:18" ht="85.5" customHeight="1">
      <c r="I259" s="18"/>
      <c r="Q259" s="18"/>
      <c r="R259" s="83"/>
    </row>
    <row r="260" spans="9:18" ht="85.5" customHeight="1">
      <c r="I260" s="18"/>
      <c r="Q260" s="18"/>
      <c r="R260" s="83"/>
    </row>
    <row r="261" spans="9:18" ht="85.5" customHeight="1">
      <c r="I261" s="18"/>
      <c r="Q261" s="18"/>
      <c r="R261" s="83"/>
    </row>
    <row r="262" spans="9:18" ht="85.5" customHeight="1">
      <c r="I262" s="18"/>
      <c r="Q262" s="18"/>
      <c r="R262" s="83"/>
    </row>
    <row r="263" spans="9:18" ht="85.5" customHeight="1">
      <c r="I263" s="18"/>
      <c r="Q263" s="18"/>
      <c r="R263" s="83"/>
    </row>
    <row r="264" spans="9:18" ht="85.5" customHeight="1">
      <c r="I264" s="18"/>
      <c r="Q264" s="18"/>
      <c r="R264" s="83"/>
    </row>
    <row r="265" spans="9:18" ht="85.5" customHeight="1">
      <c r="I265" s="18"/>
      <c r="Q265" s="18"/>
      <c r="R265" s="83"/>
    </row>
    <row r="266" spans="9:18" ht="85.5" customHeight="1">
      <c r="I266" s="18"/>
      <c r="Q266" s="18"/>
      <c r="R266" s="83"/>
    </row>
    <row r="267" spans="9:18" ht="85.5" customHeight="1">
      <c r="I267" s="18"/>
      <c r="Q267" s="18"/>
      <c r="R267" s="83"/>
    </row>
    <row r="268" spans="9:18" ht="85.5" customHeight="1">
      <c r="I268" s="18"/>
      <c r="Q268" s="18"/>
      <c r="R268" s="83"/>
    </row>
    <row r="269" spans="9:18" ht="85.5" customHeight="1">
      <c r="I269" s="18"/>
      <c r="Q269" s="18"/>
      <c r="R269" s="83"/>
    </row>
    <row r="270" spans="9:18" ht="85.5" customHeight="1">
      <c r="I270" s="18"/>
      <c r="Q270" s="18"/>
      <c r="R270" s="83"/>
    </row>
    <row r="271" spans="9:18" ht="85.5" customHeight="1">
      <c r="I271" s="18"/>
      <c r="Q271" s="18"/>
      <c r="R271" s="83"/>
    </row>
    <row r="272" spans="9:18" ht="85.5" customHeight="1">
      <c r="I272" s="18"/>
      <c r="Q272" s="18"/>
      <c r="R272" s="83"/>
    </row>
    <row r="273" spans="9:18" ht="85.5" customHeight="1">
      <c r="I273" s="18"/>
      <c r="Q273" s="18"/>
      <c r="R273" s="83"/>
    </row>
    <row r="274" spans="9:18" ht="85.5" customHeight="1">
      <c r="I274" s="18"/>
      <c r="Q274" s="18"/>
      <c r="R274" s="83"/>
    </row>
    <row r="275" spans="9:18" ht="85.5" customHeight="1">
      <c r="I275" s="18"/>
      <c r="Q275" s="18"/>
      <c r="R275" s="83"/>
    </row>
    <row r="276" spans="9:18" ht="85.5" customHeight="1">
      <c r="I276" s="18"/>
      <c r="Q276" s="18"/>
      <c r="R276" s="83"/>
    </row>
    <row r="277" spans="9:18" ht="85.5" customHeight="1">
      <c r="I277" s="18"/>
      <c r="Q277" s="18"/>
      <c r="R277" s="83"/>
    </row>
    <row r="278" spans="9:18" ht="85.5" customHeight="1">
      <c r="I278" s="18"/>
      <c r="Q278" s="18"/>
      <c r="R278" s="83"/>
    </row>
    <row r="279" spans="9:18" ht="85.5" customHeight="1">
      <c r="I279" s="18"/>
      <c r="Q279" s="18"/>
      <c r="R279" s="83"/>
    </row>
    <row r="280" spans="9:18" ht="85.5" customHeight="1">
      <c r="I280" s="18"/>
      <c r="Q280" s="18"/>
      <c r="R280" s="83"/>
    </row>
    <row r="281" spans="9:18" ht="85.5" customHeight="1">
      <c r="I281" s="18"/>
      <c r="Q281" s="18"/>
      <c r="R281" s="83"/>
    </row>
    <row r="282" spans="9:18" ht="85.5" customHeight="1">
      <c r="I282" s="18"/>
      <c r="Q282" s="18"/>
      <c r="R282" s="83"/>
    </row>
    <row r="283" spans="9:18" ht="85.5" customHeight="1">
      <c r="I283" s="18"/>
      <c r="Q283" s="18"/>
      <c r="R283" s="83"/>
    </row>
    <row r="284" spans="9:18" ht="85.5" customHeight="1">
      <c r="I284" s="18"/>
      <c r="Q284" s="18"/>
      <c r="R284" s="83"/>
    </row>
    <row r="285" spans="9:18" ht="85.5" customHeight="1">
      <c r="I285" s="18"/>
      <c r="Q285" s="18"/>
      <c r="R285" s="83"/>
    </row>
    <row r="286" spans="9:18" ht="85.5" customHeight="1">
      <c r="I286" s="18"/>
      <c r="Q286" s="18"/>
      <c r="R286" s="83"/>
    </row>
    <row r="287" spans="9:18" ht="85.5" customHeight="1">
      <c r="I287" s="18"/>
      <c r="Q287" s="18"/>
      <c r="R287" s="83"/>
    </row>
    <row r="288" spans="9:18" ht="85.5" customHeight="1">
      <c r="I288" s="18"/>
      <c r="Q288" s="18"/>
      <c r="R288" s="83"/>
    </row>
    <row r="289" spans="9:18" ht="85.5" customHeight="1">
      <c r="I289" s="18"/>
      <c r="Q289" s="18"/>
      <c r="R289" s="83"/>
    </row>
    <row r="290" spans="9:18" ht="85.5" customHeight="1">
      <c r="I290" s="18"/>
      <c r="Q290" s="18"/>
      <c r="R290" s="83"/>
    </row>
    <row r="291" spans="9:18" ht="85.5" customHeight="1">
      <c r="I291" s="18"/>
      <c r="Q291" s="18"/>
      <c r="R291" s="83"/>
    </row>
    <row r="292" spans="9:18" ht="85.5" customHeight="1">
      <c r="I292" s="18"/>
      <c r="Q292" s="18"/>
      <c r="R292" s="83"/>
    </row>
    <row r="293" spans="9:18" ht="85.5" customHeight="1">
      <c r="I293" s="18"/>
      <c r="Q293" s="18"/>
      <c r="R293" s="83"/>
    </row>
    <row r="294" spans="9:18" ht="85.5" customHeight="1">
      <c r="I294" s="18"/>
      <c r="Q294" s="18"/>
      <c r="R294" s="83"/>
    </row>
    <row r="295" spans="9:18" ht="85.5" customHeight="1">
      <c r="I295" s="18"/>
      <c r="Q295" s="18"/>
      <c r="R295" s="83"/>
    </row>
    <row r="296" spans="9:18" ht="85.5" customHeight="1">
      <c r="I296" s="18"/>
      <c r="Q296" s="18"/>
      <c r="R296" s="83"/>
    </row>
    <row r="297" spans="9:18" ht="85.5" customHeight="1">
      <c r="I297" s="18"/>
      <c r="Q297" s="18"/>
      <c r="R297" s="83"/>
    </row>
    <row r="298" spans="9:18" ht="85.5" customHeight="1">
      <c r="I298" s="18"/>
      <c r="Q298" s="18"/>
      <c r="R298" s="83"/>
    </row>
    <row r="299" spans="9:18" ht="85.5" customHeight="1">
      <c r="I299" s="18"/>
      <c r="Q299" s="18"/>
      <c r="R299" s="83"/>
    </row>
    <row r="300" spans="9:18" ht="85.5" customHeight="1">
      <c r="I300" s="18"/>
      <c r="Q300" s="18"/>
      <c r="R300" s="83"/>
    </row>
    <row r="301" spans="9:18" ht="85.5" customHeight="1">
      <c r="I301" s="18"/>
      <c r="Q301" s="18"/>
      <c r="R301" s="83"/>
    </row>
    <row r="302" spans="9:18" ht="85.5" customHeight="1">
      <c r="I302" s="18"/>
      <c r="Q302" s="18"/>
      <c r="R302" s="83"/>
    </row>
    <row r="303" spans="9:18" ht="85.5" customHeight="1">
      <c r="I303" s="18"/>
      <c r="Q303" s="18"/>
      <c r="R303" s="83"/>
    </row>
    <row r="304" spans="9:18" ht="85.5" customHeight="1">
      <c r="I304" s="18"/>
      <c r="Q304" s="18"/>
      <c r="R304" s="83"/>
    </row>
    <row r="305" spans="9:18" ht="85.5" customHeight="1">
      <c r="I305" s="18"/>
      <c r="Q305" s="18"/>
      <c r="R305" s="83"/>
    </row>
    <row r="306" spans="9:18" ht="85.5" customHeight="1">
      <c r="I306" s="18"/>
      <c r="Q306" s="18"/>
      <c r="R306" s="83"/>
    </row>
    <row r="307" spans="9:18" ht="85.5" customHeight="1">
      <c r="I307" s="18"/>
      <c r="Q307" s="18"/>
      <c r="R307" s="83"/>
    </row>
    <row r="308" spans="9:18" ht="85.5" customHeight="1">
      <c r="I308" s="18"/>
      <c r="Q308" s="18"/>
      <c r="R308" s="83"/>
    </row>
    <row r="309" spans="9:18" ht="85.5" customHeight="1">
      <c r="I309" s="18"/>
      <c r="Q309" s="18"/>
      <c r="R309" s="83"/>
    </row>
    <row r="310" spans="9:18" ht="85.5" customHeight="1">
      <c r="I310" s="18"/>
      <c r="Q310" s="18"/>
      <c r="R310" s="83"/>
    </row>
    <row r="311" spans="9:18" ht="85.5" customHeight="1">
      <c r="I311" s="18"/>
      <c r="Q311" s="18"/>
      <c r="R311" s="83"/>
    </row>
    <row r="312" spans="9:18" ht="85.5" customHeight="1">
      <c r="I312" s="18"/>
      <c r="Q312" s="18"/>
      <c r="R312" s="83"/>
    </row>
    <row r="313" spans="9:18" ht="85.5" customHeight="1">
      <c r="I313" s="18"/>
      <c r="Q313" s="18"/>
      <c r="R313" s="83"/>
    </row>
    <row r="314" spans="9:18" ht="85.5" customHeight="1">
      <c r="I314" s="18"/>
      <c r="Q314" s="18"/>
      <c r="R314" s="83"/>
    </row>
    <row r="315" spans="9:18" ht="85.5" customHeight="1">
      <c r="I315" s="18"/>
      <c r="Q315" s="18"/>
      <c r="R315" s="83"/>
    </row>
    <row r="316" spans="9:18" ht="85.5" customHeight="1">
      <c r="I316" s="18"/>
      <c r="Q316" s="18"/>
      <c r="R316" s="83"/>
    </row>
    <row r="317" spans="9:18" ht="85.5" customHeight="1">
      <c r="I317" s="18"/>
      <c r="Q317" s="18"/>
      <c r="R317" s="83"/>
    </row>
    <row r="318" spans="9:18" ht="85.5" customHeight="1">
      <c r="I318" s="18"/>
      <c r="Q318" s="18"/>
      <c r="R318" s="83"/>
    </row>
    <row r="319" spans="9:18" ht="85.5" customHeight="1">
      <c r="I319" s="18"/>
      <c r="Q319" s="18"/>
      <c r="R319" s="83"/>
    </row>
    <row r="320" spans="9:18" ht="85.5" customHeight="1">
      <c r="I320" s="18"/>
      <c r="Q320" s="18"/>
      <c r="R320" s="83"/>
    </row>
    <row r="321" spans="9:18" ht="85.5" customHeight="1">
      <c r="I321" s="18"/>
      <c r="Q321" s="18"/>
      <c r="R321" s="83"/>
    </row>
    <row r="322" spans="9:18" ht="85.5" customHeight="1">
      <c r="I322" s="18"/>
      <c r="Q322" s="18"/>
      <c r="R322" s="83"/>
    </row>
    <row r="323" spans="9:18" ht="85.5" customHeight="1">
      <c r="I323" s="18"/>
      <c r="Q323" s="18"/>
      <c r="R323" s="83"/>
    </row>
    <row r="324" spans="9:18" ht="85.5" customHeight="1">
      <c r="I324" s="18"/>
      <c r="Q324" s="18"/>
      <c r="R324" s="83"/>
    </row>
    <row r="325" spans="9:18" ht="85.5" customHeight="1">
      <c r="I325" s="18"/>
      <c r="Q325" s="18"/>
      <c r="R325" s="83"/>
    </row>
    <row r="326" spans="9:18" ht="85.5" customHeight="1">
      <c r="I326" s="18"/>
      <c r="Q326" s="18"/>
      <c r="R326" s="83"/>
    </row>
    <row r="327" spans="9:18" ht="85.5" customHeight="1">
      <c r="I327" s="18"/>
      <c r="Q327" s="18"/>
      <c r="R327" s="83"/>
    </row>
    <row r="328" spans="9:18" ht="85.5" customHeight="1">
      <c r="I328" s="18"/>
      <c r="Q328" s="18"/>
      <c r="R328" s="83"/>
    </row>
    <row r="329" spans="9:18" ht="85.5" customHeight="1">
      <c r="I329" s="18"/>
      <c r="Q329" s="18"/>
      <c r="R329" s="83"/>
    </row>
    <row r="330" spans="9:18" ht="85.5" customHeight="1">
      <c r="I330" s="18"/>
      <c r="Q330" s="18"/>
      <c r="R330" s="83"/>
    </row>
    <row r="331" spans="9:18" ht="85.5" customHeight="1">
      <c r="I331" s="18"/>
      <c r="Q331" s="18"/>
      <c r="R331" s="83"/>
    </row>
    <row r="332" spans="9:18" ht="85.5" customHeight="1">
      <c r="I332" s="18"/>
      <c r="Q332" s="18"/>
      <c r="R332" s="83"/>
    </row>
    <row r="333" spans="9:18" ht="85.5" customHeight="1">
      <c r="I333" s="18"/>
      <c r="Q333" s="18"/>
      <c r="R333" s="83"/>
    </row>
    <row r="334" spans="9:18" ht="85.5" customHeight="1">
      <c r="I334" s="18"/>
      <c r="Q334" s="18"/>
      <c r="R334" s="83"/>
    </row>
    <row r="335" spans="9:18" ht="85.5" customHeight="1">
      <c r="I335" s="18"/>
      <c r="Q335" s="18"/>
      <c r="R335" s="83"/>
    </row>
    <row r="336" spans="9:18" ht="85.5" customHeight="1">
      <c r="I336" s="18"/>
      <c r="Q336" s="18"/>
      <c r="R336" s="83"/>
    </row>
    <row r="337" spans="9:18" ht="85.5" customHeight="1">
      <c r="I337" s="18"/>
      <c r="Q337" s="18"/>
      <c r="R337" s="83"/>
    </row>
    <row r="338" spans="9:18" ht="85.5" customHeight="1">
      <c r="I338" s="18"/>
      <c r="Q338" s="18"/>
      <c r="R338" s="83"/>
    </row>
    <row r="339" spans="9:18" ht="85.5" customHeight="1">
      <c r="I339" s="18"/>
      <c r="Q339" s="18"/>
      <c r="R339" s="83"/>
    </row>
    <row r="340" spans="9:18" ht="85.5" customHeight="1">
      <c r="I340" s="18"/>
      <c r="Q340" s="18"/>
      <c r="R340" s="83"/>
    </row>
    <row r="341" spans="9:18" ht="85.5" customHeight="1">
      <c r="I341" s="18"/>
      <c r="Q341" s="18"/>
      <c r="R341" s="83"/>
    </row>
    <row r="342" spans="9:18" ht="85.5" customHeight="1">
      <c r="I342" s="18"/>
      <c r="Q342" s="18"/>
      <c r="R342" s="83"/>
    </row>
    <row r="343" spans="9:18" ht="85.5" customHeight="1">
      <c r="I343" s="18"/>
      <c r="Q343" s="18"/>
      <c r="R343" s="83"/>
    </row>
    <row r="344" spans="9:18" ht="85.5" customHeight="1">
      <c r="I344" s="18"/>
      <c r="Q344" s="18"/>
      <c r="R344" s="83"/>
    </row>
    <row r="345" spans="9:18" ht="85.5" customHeight="1">
      <c r="I345" s="18"/>
      <c r="Q345" s="18"/>
      <c r="R345" s="83"/>
    </row>
    <row r="346" spans="9:18" ht="85.5" customHeight="1">
      <c r="I346" s="18"/>
      <c r="Q346" s="18"/>
      <c r="R346" s="83"/>
    </row>
    <row r="347" spans="9:18" ht="85.5" customHeight="1">
      <c r="I347" s="18"/>
      <c r="Q347" s="18"/>
      <c r="R347" s="83"/>
    </row>
    <row r="348" spans="9:18" ht="85.5" customHeight="1">
      <c r="I348" s="18"/>
      <c r="Q348" s="18"/>
      <c r="R348" s="83"/>
    </row>
    <row r="349" spans="9:18" ht="85.5" customHeight="1">
      <c r="I349" s="18"/>
      <c r="Q349" s="18"/>
      <c r="R349" s="83"/>
    </row>
    <row r="350" spans="9:18" ht="85.5" customHeight="1">
      <c r="I350" s="18"/>
      <c r="Q350" s="18"/>
      <c r="R350" s="83"/>
    </row>
    <row r="351" spans="9:18" ht="85.5" customHeight="1">
      <c r="I351" s="18"/>
      <c r="Q351" s="18"/>
      <c r="R351" s="83"/>
    </row>
    <row r="352" spans="9:18" ht="85.5" customHeight="1">
      <c r="I352" s="18"/>
      <c r="Q352" s="18"/>
      <c r="R352" s="83"/>
    </row>
    <row r="353" spans="9:18" ht="85.5" customHeight="1">
      <c r="I353" s="18"/>
      <c r="Q353" s="18"/>
      <c r="R353" s="83"/>
    </row>
    <row r="354" spans="9:18" ht="85.5" customHeight="1">
      <c r="I354" s="18"/>
      <c r="Q354" s="18"/>
      <c r="R354" s="83"/>
    </row>
    <row r="355" spans="9:18" ht="85.5" customHeight="1">
      <c r="I355" s="18"/>
      <c r="Q355" s="18"/>
      <c r="R355" s="83"/>
    </row>
    <row r="356" spans="9:18" ht="85.5" customHeight="1">
      <c r="I356" s="18"/>
      <c r="Q356" s="18"/>
      <c r="R356" s="83"/>
    </row>
    <row r="357" spans="9:18" ht="85.5" customHeight="1">
      <c r="I357" s="18"/>
      <c r="Q357" s="18"/>
      <c r="R357" s="83"/>
    </row>
    <row r="358" spans="9:18" ht="85.5" customHeight="1">
      <c r="I358" s="18"/>
      <c r="Q358" s="18"/>
      <c r="R358" s="83"/>
    </row>
    <row r="359" spans="9:18" ht="85.5" customHeight="1">
      <c r="I359" s="18"/>
      <c r="Q359" s="18"/>
      <c r="R359" s="83"/>
    </row>
    <row r="360" spans="9:18" ht="85.5" customHeight="1">
      <c r="I360" s="18"/>
      <c r="Q360" s="18"/>
      <c r="R360" s="83"/>
    </row>
    <row r="361" spans="9:18" ht="85.5" customHeight="1">
      <c r="I361" s="18"/>
      <c r="Q361" s="18"/>
      <c r="R361" s="83"/>
    </row>
    <row r="362" spans="9:18" ht="85.5" customHeight="1">
      <c r="I362" s="18"/>
      <c r="Q362" s="18"/>
      <c r="R362" s="83"/>
    </row>
    <row r="363" spans="9:18" ht="85.5" customHeight="1">
      <c r="I363" s="18"/>
      <c r="Q363" s="18"/>
      <c r="R363" s="83"/>
    </row>
    <row r="364" spans="9:18" ht="85.5" customHeight="1">
      <c r="I364" s="18"/>
      <c r="Q364" s="18"/>
      <c r="R364" s="83"/>
    </row>
    <row r="365" spans="9:18" ht="85.5" customHeight="1">
      <c r="I365" s="18"/>
      <c r="Q365" s="18"/>
      <c r="R365" s="83"/>
    </row>
    <row r="366" spans="9:18" ht="85.5" customHeight="1">
      <c r="I366" s="18"/>
      <c r="Q366" s="18"/>
      <c r="R366" s="83"/>
    </row>
    <row r="367" spans="9:18" ht="85.5" customHeight="1">
      <c r="I367" s="18"/>
      <c r="Q367" s="18"/>
      <c r="R367" s="83"/>
    </row>
    <row r="368" spans="9:18" ht="85.5" customHeight="1">
      <c r="I368" s="18"/>
      <c r="Q368" s="18"/>
      <c r="R368" s="83"/>
    </row>
    <row r="369" spans="9:18" ht="85.5" customHeight="1">
      <c r="I369" s="18"/>
      <c r="Q369" s="18"/>
      <c r="R369" s="83"/>
    </row>
    <row r="370" spans="9:18" ht="85.5" customHeight="1">
      <c r="I370" s="18"/>
      <c r="Q370" s="18"/>
      <c r="R370" s="83"/>
    </row>
    <row r="371" spans="9:18" ht="85.5" customHeight="1">
      <c r="I371" s="18"/>
      <c r="Q371" s="18"/>
      <c r="R371" s="83"/>
    </row>
    <row r="372" spans="9:18" ht="85.5" customHeight="1">
      <c r="I372" s="18"/>
      <c r="Q372" s="18"/>
      <c r="R372" s="83"/>
    </row>
    <row r="373" spans="9:18" ht="85.5" customHeight="1">
      <c r="I373" s="18"/>
      <c r="Q373" s="18"/>
      <c r="R373" s="83"/>
    </row>
    <row r="374" spans="9:18" ht="85.5" customHeight="1">
      <c r="I374" s="18"/>
      <c r="Q374" s="18"/>
      <c r="R374" s="83"/>
    </row>
    <row r="375" spans="9:18" ht="85.5" customHeight="1">
      <c r="I375" s="18"/>
      <c r="Q375" s="18"/>
      <c r="R375" s="83"/>
    </row>
    <row r="376" spans="9:18" ht="85.5" customHeight="1">
      <c r="I376" s="18"/>
      <c r="Q376" s="18"/>
      <c r="R376" s="83"/>
    </row>
    <row r="377" spans="9:18" ht="85.5" customHeight="1">
      <c r="I377" s="18"/>
      <c r="Q377" s="18"/>
      <c r="R377" s="83"/>
    </row>
    <row r="378" spans="9:18" ht="85.5" customHeight="1">
      <c r="I378" s="18"/>
      <c r="Q378" s="18"/>
      <c r="R378" s="83"/>
    </row>
    <row r="379" spans="9:18" ht="85.5" customHeight="1">
      <c r="I379" s="18"/>
      <c r="Q379" s="18"/>
      <c r="R379" s="83"/>
    </row>
    <row r="380" spans="9:18" ht="85.5" customHeight="1">
      <c r="I380" s="18"/>
      <c r="Q380" s="18"/>
      <c r="R380" s="83"/>
    </row>
    <row r="381" spans="9:18" ht="85.5" customHeight="1">
      <c r="I381" s="18"/>
      <c r="Q381" s="18"/>
      <c r="R381" s="83"/>
    </row>
    <row r="382" spans="9:18" ht="85.5" customHeight="1">
      <c r="I382" s="18"/>
      <c r="Q382" s="18"/>
      <c r="R382" s="83"/>
    </row>
    <row r="383" spans="9:18" ht="85.5" customHeight="1">
      <c r="I383" s="18"/>
      <c r="Q383" s="18"/>
      <c r="R383" s="83"/>
    </row>
    <row r="384" spans="9:18" ht="85.5" customHeight="1">
      <c r="I384" s="18"/>
      <c r="Q384" s="18"/>
      <c r="R384" s="83"/>
    </row>
    <row r="385" spans="9:18" ht="85.5" customHeight="1">
      <c r="I385" s="18"/>
      <c r="Q385" s="18"/>
      <c r="R385" s="83"/>
    </row>
    <row r="386" spans="9:18" ht="85.5" customHeight="1">
      <c r="I386" s="18"/>
      <c r="Q386" s="18"/>
      <c r="R386" s="83"/>
    </row>
    <row r="387" spans="9:18" ht="85.5" customHeight="1">
      <c r="I387" s="18"/>
      <c r="Q387" s="18"/>
      <c r="R387" s="83"/>
    </row>
    <row r="388" spans="9:18" ht="85.5" customHeight="1">
      <c r="I388" s="18"/>
      <c r="Q388" s="18"/>
      <c r="R388" s="83"/>
    </row>
    <row r="389" spans="9:18" ht="85.5" customHeight="1">
      <c r="I389" s="18"/>
      <c r="Q389" s="18"/>
      <c r="R389" s="83"/>
    </row>
    <row r="390" spans="9:18" ht="85.5" customHeight="1">
      <c r="I390" s="18"/>
      <c r="Q390" s="18"/>
      <c r="R390" s="83"/>
    </row>
    <row r="391" spans="9:18" ht="85.5" customHeight="1">
      <c r="I391" s="18"/>
      <c r="Q391" s="18"/>
      <c r="R391" s="83"/>
    </row>
    <row r="392" spans="9:18" ht="85.5" customHeight="1">
      <c r="I392" s="18"/>
      <c r="Q392" s="18"/>
      <c r="R392" s="83"/>
    </row>
    <row r="393" spans="9:18" ht="85.5" customHeight="1">
      <c r="I393" s="18"/>
      <c r="Q393" s="18"/>
      <c r="R393" s="83"/>
    </row>
    <row r="394" spans="9:18" ht="85.5" customHeight="1">
      <c r="I394" s="18"/>
      <c r="Q394" s="18"/>
      <c r="R394" s="83"/>
    </row>
    <row r="395" spans="9:18" ht="85.5" customHeight="1">
      <c r="I395" s="18"/>
      <c r="Q395" s="18"/>
      <c r="R395" s="83"/>
    </row>
    <row r="396" spans="9:18" ht="85.5" customHeight="1">
      <c r="I396" s="18"/>
      <c r="Q396" s="18"/>
      <c r="R396" s="83"/>
    </row>
    <row r="397" spans="9:18" ht="85.5" customHeight="1">
      <c r="I397" s="18"/>
      <c r="Q397" s="18"/>
      <c r="R397" s="83"/>
    </row>
    <row r="398" spans="9:18" ht="85.5" customHeight="1">
      <c r="I398" s="18"/>
      <c r="Q398" s="18"/>
      <c r="R398" s="83"/>
    </row>
    <row r="399" spans="9:18" ht="85.5" customHeight="1">
      <c r="I399" s="18"/>
      <c r="Q399" s="18"/>
      <c r="R399" s="83"/>
    </row>
    <row r="400" spans="9:18" ht="85.5" customHeight="1">
      <c r="I400" s="18"/>
      <c r="Q400" s="18"/>
      <c r="R400" s="83"/>
    </row>
    <row r="401" spans="9:18" ht="85.5" customHeight="1">
      <c r="I401" s="18"/>
      <c r="Q401" s="18"/>
      <c r="R401" s="83"/>
    </row>
    <row r="402" spans="9:18" ht="85.5" customHeight="1">
      <c r="I402" s="18"/>
      <c r="Q402" s="18"/>
      <c r="R402" s="83"/>
    </row>
    <row r="403" spans="9:18" ht="85.5" customHeight="1">
      <c r="I403" s="18"/>
      <c r="Q403" s="18"/>
      <c r="R403" s="83"/>
    </row>
    <row r="404" spans="9:18" ht="85.5" customHeight="1">
      <c r="I404" s="18"/>
      <c r="Q404" s="18"/>
      <c r="R404" s="83"/>
    </row>
    <row r="405" spans="9:18" ht="85.5" customHeight="1">
      <c r="I405" s="18"/>
      <c r="Q405" s="18"/>
      <c r="R405" s="83"/>
    </row>
    <row r="406" spans="9:18" ht="85.5" customHeight="1">
      <c r="I406" s="18"/>
      <c r="Q406" s="18"/>
      <c r="R406" s="83"/>
    </row>
    <row r="407" spans="9:18" ht="85.5" customHeight="1">
      <c r="I407" s="18"/>
      <c r="Q407" s="18"/>
      <c r="R407" s="83"/>
    </row>
    <row r="408" spans="9:18" ht="85.5" customHeight="1">
      <c r="I408" s="18"/>
      <c r="Q408" s="18"/>
      <c r="R408" s="83"/>
    </row>
    <row r="409" spans="9:18" ht="85.5" customHeight="1">
      <c r="I409" s="18"/>
      <c r="Q409" s="18"/>
      <c r="R409" s="83"/>
    </row>
    <row r="410" spans="9:18" ht="85.5" customHeight="1">
      <c r="I410" s="18"/>
      <c r="Q410" s="18"/>
      <c r="R410" s="83"/>
    </row>
    <row r="411" spans="9:18" ht="85.5" customHeight="1">
      <c r="I411" s="18"/>
      <c r="Q411" s="18"/>
      <c r="R411" s="83"/>
    </row>
    <row r="412" spans="9:18" ht="85.5" customHeight="1">
      <c r="I412" s="18"/>
      <c r="Q412" s="18"/>
      <c r="R412" s="83"/>
    </row>
    <row r="413" spans="9:18" ht="85.5" customHeight="1">
      <c r="I413" s="18"/>
      <c r="Q413" s="18"/>
      <c r="R413" s="83"/>
    </row>
    <row r="414" spans="9:18" ht="85.5" customHeight="1">
      <c r="I414" s="18"/>
      <c r="Q414" s="18"/>
      <c r="R414" s="83"/>
    </row>
    <row r="415" spans="9:18" ht="85.5" customHeight="1">
      <c r="I415" s="18"/>
      <c r="Q415" s="18"/>
      <c r="R415" s="83"/>
    </row>
    <row r="416" spans="9:18" ht="85.5" customHeight="1">
      <c r="I416" s="18"/>
      <c r="Q416" s="18"/>
      <c r="R416" s="83"/>
    </row>
    <row r="417" spans="9:18" ht="85.5" customHeight="1">
      <c r="I417" s="18"/>
      <c r="Q417" s="18"/>
      <c r="R417" s="83"/>
    </row>
    <row r="418" spans="9:18" ht="85.5" customHeight="1">
      <c r="I418" s="18"/>
      <c r="Q418" s="18"/>
      <c r="R418" s="83"/>
    </row>
    <row r="419" spans="9:18" ht="85.5" customHeight="1">
      <c r="I419" s="18"/>
      <c r="Q419" s="18"/>
      <c r="R419" s="83"/>
    </row>
    <row r="420" spans="9:18" ht="85.5" customHeight="1">
      <c r="I420" s="18"/>
      <c r="Q420" s="18"/>
      <c r="R420" s="83"/>
    </row>
    <row r="421" spans="9:18" ht="85.5" customHeight="1">
      <c r="I421" s="18"/>
      <c r="Q421" s="18"/>
      <c r="R421" s="83"/>
    </row>
    <row r="422" spans="9:18" ht="85.5" customHeight="1">
      <c r="I422" s="18"/>
      <c r="Q422" s="18"/>
      <c r="R422" s="83"/>
    </row>
    <row r="423" spans="9:18" ht="85.5" customHeight="1">
      <c r="I423" s="18"/>
      <c r="Q423" s="18"/>
      <c r="R423" s="83"/>
    </row>
    <row r="424" spans="9:18" ht="85.5" customHeight="1">
      <c r="I424" s="18"/>
      <c r="Q424" s="18"/>
      <c r="R424" s="83"/>
    </row>
    <row r="425" spans="9:18" ht="85.5" customHeight="1">
      <c r="I425" s="18"/>
      <c r="Q425" s="18"/>
      <c r="R425" s="83"/>
    </row>
    <row r="426" spans="9:18" ht="85.5" customHeight="1">
      <c r="I426" s="18"/>
      <c r="Q426" s="18"/>
      <c r="R426" s="83"/>
    </row>
    <row r="427" spans="9:18" ht="85.5" customHeight="1">
      <c r="I427" s="18"/>
      <c r="Q427" s="18"/>
      <c r="R427" s="83"/>
    </row>
    <row r="428" spans="9:18" ht="85.5" customHeight="1">
      <c r="I428" s="18"/>
      <c r="Q428" s="18"/>
      <c r="R428" s="83"/>
    </row>
    <row r="429" spans="9:18" ht="85.5" customHeight="1">
      <c r="I429" s="18"/>
      <c r="Q429" s="18"/>
      <c r="R429" s="83"/>
    </row>
    <row r="430" spans="9:18" ht="85.5" customHeight="1">
      <c r="I430" s="18"/>
      <c r="Q430" s="18"/>
      <c r="R430" s="83"/>
    </row>
    <row r="431" spans="9:18" ht="85.5" customHeight="1">
      <c r="I431" s="18"/>
      <c r="Q431" s="18"/>
      <c r="R431" s="83"/>
    </row>
    <row r="432" spans="9:18" ht="85.5" customHeight="1">
      <c r="I432" s="18"/>
      <c r="Q432" s="18"/>
      <c r="R432" s="83"/>
    </row>
    <row r="433" spans="9:18" ht="85.5" customHeight="1">
      <c r="I433" s="18"/>
      <c r="Q433" s="18"/>
      <c r="R433" s="83"/>
    </row>
    <row r="434" spans="9:18" ht="85.5" customHeight="1">
      <c r="I434" s="18"/>
      <c r="Q434" s="18"/>
      <c r="R434" s="83"/>
    </row>
    <row r="435" spans="9:18" ht="85.5" customHeight="1">
      <c r="I435" s="18"/>
      <c r="Q435" s="18"/>
      <c r="R435" s="83"/>
    </row>
    <row r="436" spans="9:18" ht="85.5" customHeight="1">
      <c r="I436" s="18"/>
      <c r="Q436" s="18"/>
      <c r="R436" s="83"/>
    </row>
    <row r="437" spans="9:18" ht="85.5" customHeight="1">
      <c r="I437" s="18"/>
      <c r="Q437" s="18"/>
      <c r="R437" s="83"/>
    </row>
    <row r="438" spans="9:18" ht="85.5" customHeight="1">
      <c r="I438" s="18"/>
      <c r="Q438" s="18"/>
      <c r="R438" s="83"/>
    </row>
    <row r="439" spans="9:18" ht="85.5" customHeight="1">
      <c r="I439" s="18"/>
      <c r="Q439" s="18"/>
      <c r="R439" s="83"/>
    </row>
    <row r="440" spans="9:18" ht="85.5" customHeight="1">
      <c r="I440" s="18"/>
      <c r="Q440" s="18"/>
      <c r="R440" s="83"/>
    </row>
    <row r="441" spans="9:18" ht="85.5" customHeight="1">
      <c r="I441" s="18"/>
      <c r="Q441" s="18"/>
      <c r="R441" s="83"/>
    </row>
    <row r="442" spans="9:18" ht="85.5" customHeight="1">
      <c r="I442" s="18"/>
      <c r="Q442" s="18"/>
      <c r="R442" s="83"/>
    </row>
    <row r="443" spans="9:18" ht="85.5" customHeight="1">
      <c r="I443" s="18"/>
      <c r="Q443" s="18"/>
      <c r="R443" s="83"/>
    </row>
    <row r="444" spans="9:18" ht="85.5" customHeight="1">
      <c r="I444" s="18"/>
      <c r="Q444" s="18"/>
      <c r="R444" s="83"/>
    </row>
    <row r="445" spans="9:18" ht="85.5" customHeight="1">
      <c r="I445" s="18"/>
      <c r="Q445" s="18"/>
      <c r="R445" s="83"/>
    </row>
    <row r="446" spans="9:18" ht="85.5" customHeight="1">
      <c r="I446" s="18"/>
      <c r="Q446" s="18"/>
      <c r="R446" s="83"/>
    </row>
    <row r="447" spans="9:18" ht="85.5" customHeight="1">
      <c r="I447" s="18"/>
      <c r="Q447" s="18"/>
      <c r="R447" s="83"/>
    </row>
    <row r="448" spans="9:18" ht="85.5" customHeight="1">
      <c r="I448" s="18"/>
      <c r="Q448" s="18"/>
      <c r="R448" s="83"/>
    </row>
    <row r="449" spans="9:18" ht="85.5" customHeight="1">
      <c r="I449" s="18"/>
      <c r="Q449" s="18"/>
      <c r="R449" s="83"/>
    </row>
    <row r="450" spans="9:18" ht="85.5" customHeight="1">
      <c r="I450" s="18"/>
      <c r="Q450" s="18"/>
      <c r="R450" s="83"/>
    </row>
    <row r="451" spans="9:18" ht="85.5" customHeight="1">
      <c r="I451" s="18"/>
      <c r="Q451" s="18"/>
      <c r="R451" s="83"/>
    </row>
    <row r="452" spans="9:18" ht="85.5" customHeight="1">
      <c r="I452" s="18"/>
      <c r="Q452" s="18"/>
      <c r="R452" s="83"/>
    </row>
    <row r="453" spans="9:18" ht="85.5" customHeight="1">
      <c r="I453" s="18"/>
      <c r="Q453" s="18"/>
      <c r="R453" s="83"/>
    </row>
    <row r="454" spans="9:18" ht="85.5" customHeight="1">
      <c r="I454" s="18"/>
      <c r="Q454" s="18"/>
      <c r="R454" s="83"/>
    </row>
    <row r="455" spans="9:18" ht="85.5" customHeight="1">
      <c r="I455" s="18"/>
      <c r="Q455" s="18"/>
      <c r="R455" s="83"/>
    </row>
    <row r="456" spans="9:18" ht="85.5" customHeight="1">
      <c r="I456" s="18"/>
      <c r="Q456" s="18"/>
      <c r="R456" s="83"/>
    </row>
    <row r="457" spans="9:18" ht="85.5" customHeight="1">
      <c r="I457" s="18"/>
      <c r="Q457" s="18"/>
      <c r="R457" s="83"/>
    </row>
    <row r="458" spans="9:18" ht="85.5" customHeight="1">
      <c r="I458" s="18"/>
      <c r="Q458" s="18"/>
      <c r="R458" s="83"/>
    </row>
    <row r="459" spans="9:18" ht="85.5" customHeight="1">
      <c r="I459" s="18"/>
      <c r="Q459" s="18"/>
      <c r="R459" s="83"/>
    </row>
    <row r="460" spans="9:18" ht="85.5" customHeight="1">
      <c r="I460" s="18"/>
      <c r="Q460" s="18"/>
      <c r="R460" s="83"/>
    </row>
    <row r="461" spans="9:18" ht="85.5" customHeight="1">
      <c r="I461" s="18"/>
      <c r="Q461" s="18"/>
      <c r="R461" s="83"/>
    </row>
    <row r="462" spans="9:18" ht="85.5" customHeight="1">
      <c r="I462" s="18"/>
      <c r="Q462" s="18"/>
      <c r="R462" s="83"/>
    </row>
    <row r="463" spans="9:18" ht="85.5" customHeight="1">
      <c r="I463" s="18"/>
      <c r="Q463" s="18"/>
      <c r="R463" s="83"/>
    </row>
    <row r="464" spans="9:18" ht="85.5" customHeight="1">
      <c r="I464" s="18"/>
      <c r="Q464" s="18"/>
      <c r="R464" s="83"/>
    </row>
    <row r="465" spans="9:18" ht="85.5" customHeight="1">
      <c r="I465" s="18"/>
      <c r="Q465" s="18"/>
      <c r="R465" s="83"/>
    </row>
    <row r="466" spans="9:18" ht="85.5" customHeight="1">
      <c r="I466" s="18"/>
      <c r="Q466" s="18"/>
      <c r="R466" s="83"/>
    </row>
    <row r="467" spans="9:18" ht="85.5" customHeight="1">
      <c r="I467" s="18"/>
      <c r="Q467" s="18"/>
      <c r="R467" s="83"/>
    </row>
    <row r="468" spans="9:18" ht="85.5" customHeight="1">
      <c r="I468" s="18"/>
      <c r="Q468" s="18"/>
      <c r="R468" s="83"/>
    </row>
    <row r="469" spans="9:18" ht="85.5" customHeight="1">
      <c r="I469" s="18"/>
      <c r="Q469" s="18"/>
      <c r="R469" s="83"/>
    </row>
    <row r="470" spans="9:18" ht="85.5" customHeight="1">
      <c r="I470" s="18"/>
      <c r="Q470" s="18"/>
      <c r="R470" s="83"/>
    </row>
    <row r="471" spans="9:18" ht="85.5" customHeight="1">
      <c r="I471" s="18"/>
      <c r="Q471" s="18"/>
      <c r="R471" s="83"/>
    </row>
    <row r="472" spans="9:18" ht="85.5" customHeight="1">
      <c r="I472" s="18"/>
      <c r="Q472" s="18"/>
      <c r="R472" s="83"/>
    </row>
    <row r="473" spans="9:18" ht="85.5" customHeight="1">
      <c r="I473" s="18"/>
      <c r="Q473" s="18"/>
      <c r="R473" s="83"/>
    </row>
    <row r="474" spans="9:18" ht="85.5" customHeight="1">
      <c r="I474" s="18"/>
      <c r="Q474" s="18"/>
      <c r="R474" s="83"/>
    </row>
    <row r="475" spans="9:18" ht="85.5" customHeight="1">
      <c r="I475" s="18"/>
      <c r="Q475" s="18"/>
      <c r="R475" s="83"/>
    </row>
    <row r="476" spans="9:18" ht="85.5" customHeight="1">
      <c r="I476" s="18"/>
      <c r="Q476" s="18"/>
      <c r="R476" s="83"/>
    </row>
    <row r="477" spans="9:18" ht="85.5" customHeight="1">
      <c r="I477" s="18"/>
      <c r="Q477" s="18"/>
      <c r="R477" s="83"/>
    </row>
    <row r="478" spans="9:18" ht="85.5" customHeight="1">
      <c r="I478" s="18"/>
      <c r="Q478" s="18"/>
      <c r="R478" s="83"/>
    </row>
    <row r="479" spans="9:18" ht="85.5" customHeight="1">
      <c r="I479" s="18"/>
      <c r="Q479" s="18"/>
      <c r="R479" s="83"/>
    </row>
    <row r="480" spans="9:18" ht="85.5" customHeight="1">
      <c r="I480" s="18"/>
      <c r="Q480" s="18"/>
      <c r="R480" s="83"/>
    </row>
    <row r="481" spans="9:18" ht="85.5" customHeight="1">
      <c r="I481" s="18"/>
      <c r="Q481" s="18"/>
      <c r="R481" s="83"/>
    </row>
    <row r="482" spans="9:18" ht="85.5" customHeight="1">
      <c r="I482" s="18"/>
      <c r="Q482" s="18"/>
      <c r="R482" s="83"/>
    </row>
    <row r="483" spans="9:18" ht="85.5" customHeight="1">
      <c r="I483" s="18"/>
      <c r="Q483" s="18"/>
      <c r="R483" s="83"/>
    </row>
    <row r="484" spans="9:18" ht="85.5" customHeight="1">
      <c r="I484" s="18"/>
      <c r="Q484" s="18"/>
      <c r="R484" s="83"/>
    </row>
    <row r="485" spans="9:18" ht="85.5" customHeight="1">
      <c r="I485" s="18"/>
      <c r="Q485" s="18"/>
      <c r="R485" s="83"/>
    </row>
    <row r="486" spans="9:18" ht="85.5" customHeight="1">
      <c r="I486" s="18"/>
      <c r="Q486" s="18"/>
      <c r="R486" s="83"/>
    </row>
    <row r="487" spans="9:18" ht="85.5" customHeight="1">
      <c r="I487" s="18"/>
      <c r="Q487" s="18"/>
      <c r="R487" s="83"/>
    </row>
    <row r="488" spans="9:18" ht="85.5" customHeight="1">
      <c r="I488" s="18"/>
      <c r="Q488" s="18"/>
      <c r="R488" s="83"/>
    </row>
    <row r="489" spans="9:18" ht="85.5" customHeight="1">
      <c r="I489" s="18"/>
      <c r="Q489" s="18"/>
      <c r="R489" s="83"/>
    </row>
    <row r="490" spans="9:18" ht="85.5" customHeight="1">
      <c r="I490" s="18"/>
      <c r="Q490" s="18"/>
      <c r="R490" s="83"/>
    </row>
    <row r="491" spans="9:18" ht="85.5" customHeight="1">
      <c r="I491" s="18"/>
      <c r="Q491" s="18"/>
      <c r="R491" s="83"/>
    </row>
    <row r="492" spans="9:18" ht="85.5" customHeight="1">
      <c r="I492" s="18"/>
      <c r="Q492" s="18"/>
      <c r="R492" s="83"/>
    </row>
    <row r="493" spans="9:18" ht="85.5" customHeight="1">
      <c r="I493" s="18"/>
      <c r="Q493" s="18"/>
      <c r="R493" s="83"/>
    </row>
    <row r="494" spans="9:18" ht="85.5" customHeight="1">
      <c r="I494" s="18"/>
      <c r="Q494" s="18"/>
      <c r="R494" s="83"/>
    </row>
    <row r="495" spans="9:18" ht="85.5" customHeight="1">
      <c r="I495" s="18"/>
      <c r="Q495" s="18"/>
      <c r="R495" s="83"/>
    </row>
    <row r="496" spans="9:18" ht="85.5" customHeight="1">
      <c r="I496" s="18"/>
      <c r="Q496" s="18"/>
      <c r="R496" s="83"/>
    </row>
    <row r="497" spans="9:18" ht="85.5" customHeight="1">
      <c r="I497" s="18"/>
      <c r="Q497" s="18"/>
      <c r="R497" s="83"/>
    </row>
    <row r="498" spans="9:18" ht="85.5" customHeight="1">
      <c r="I498" s="18"/>
      <c r="Q498" s="18"/>
      <c r="R498" s="83"/>
    </row>
    <row r="499" spans="9:18" ht="85.5" customHeight="1">
      <c r="I499" s="18"/>
      <c r="Q499" s="18"/>
      <c r="R499" s="83"/>
    </row>
    <row r="500" spans="9:18" ht="85.5" customHeight="1">
      <c r="I500" s="18"/>
      <c r="Q500" s="18"/>
      <c r="R500" s="83"/>
    </row>
    <row r="501" spans="9:18" ht="85.5" customHeight="1">
      <c r="I501" s="18"/>
      <c r="Q501" s="18"/>
      <c r="R501" s="83"/>
    </row>
    <row r="502" spans="9:18" ht="85.5" customHeight="1">
      <c r="I502" s="18"/>
      <c r="Q502" s="18"/>
      <c r="R502" s="83"/>
    </row>
    <row r="503" spans="9:18" ht="85.5" customHeight="1">
      <c r="I503" s="18"/>
      <c r="Q503" s="18"/>
      <c r="R503" s="83"/>
    </row>
    <row r="504" spans="9:18" ht="85.5" customHeight="1">
      <c r="I504" s="18"/>
      <c r="Q504" s="18"/>
      <c r="R504" s="83"/>
    </row>
    <row r="505" spans="9:18" ht="85.5" customHeight="1">
      <c r="I505" s="18"/>
      <c r="Q505" s="18"/>
      <c r="R505" s="83"/>
    </row>
    <row r="506" spans="9:18" ht="85.5" customHeight="1">
      <c r="I506" s="18"/>
      <c r="Q506" s="18"/>
      <c r="R506" s="83"/>
    </row>
    <row r="507" spans="9:18" ht="85.5" customHeight="1">
      <c r="I507" s="18"/>
      <c r="Q507" s="18"/>
      <c r="R507" s="83"/>
    </row>
    <row r="508" spans="9:18" ht="85.5" customHeight="1">
      <c r="I508" s="18"/>
      <c r="Q508" s="18"/>
      <c r="R508" s="83"/>
    </row>
    <row r="509" spans="9:18" ht="85.5" customHeight="1">
      <c r="I509" s="18"/>
      <c r="Q509" s="18"/>
      <c r="R509" s="83"/>
    </row>
    <row r="510" spans="9:18" ht="85.5" customHeight="1">
      <c r="I510" s="18"/>
      <c r="Q510" s="18"/>
      <c r="R510" s="83"/>
    </row>
    <row r="511" spans="9:18" ht="85.5" customHeight="1">
      <c r="I511" s="18"/>
      <c r="Q511" s="18"/>
      <c r="R511" s="83"/>
    </row>
    <row r="512" spans="9:18" ht="85.5" customHeight="1">
      <c r="I512" s="18"/>
      <c r="Q512" s="18"/>
      <c r="R512" s="83"/>
    </row>
    <row r="513" spans="9:18" ht="85.5" customHeight="1">
      <c r="I513" s="18"/>
      <c r="Q513" s="18"/>
      <c r="R513" s="83"/>
    </row>
    <row r="514" spans="9:18" ht="85.5" customHeight="1">
      <c r="I514" s="18"/>
      <c r="Q514" s="18"/>
      <c r="R514" s="83"/>
    </row>
    <row r="515" spans="9:18" ht="85.5" customHeight="1">
      <c r="I515" s="18"/>
      <c r="Q515" s="18"/>
      <c r="R515" s="83"/>
    </row>
    <row r="516" spans="9:18" ht="85.5" customHeight="1">
      <c r="I516" s="18"/>
      <c r="Q516" s="18"/>
      <c r="R516" s="83"/>
    </row>
    <row r="517" spans="9:18" ht="85.5" customHeight="1">
      <c r="I517" s="18"/>
      <c r="Q517" s="18"/>
      <c r="R517" s="83"/>
    </row>
    <row r="518" spans="9:18" ht="85.5" customHeight="1">
      <c r="I518" s="18"/>
      <c r="Q518" s="18"/>
      <c r="R518" s="83"/>
    </row>
    <row r="519" spans="9:18" ht="85.5" customHeight="1">
      <c r="I519" s="18"/>
      <c r="Q519" s="18"/>
      <c r="R519" s="83"/>
    </row>
    <row r="520" spans="9:18" ht="85.5" customHeight="1">
      <c r="I520" s="18"/>
      <c r="Q520" s="18"/>
      <c r="R520" s="83"/>
    </row>
    <row r="521" spans="9:18" ht="85.5" customHeight="1">
      <c r="I521" s="18"/>
      <c r="Q521" s="18"/>
      <c r="R521" s="83"/>
    </row>
    <row r="522" spans="9:18" ht="85.5" customHeight="1">
      <c r="I522" s="18"/>
      <c r="Q522" s="18"/>
      <c r="R522" s="83"/>
    </row>
    <row r="523" spans="9:18" ht="85.5" customHeight="1">
      <c r="I523" s="18"/>
      <c r="Q523" s="18"/>
      <c r="R523" s="83"/>
    </row>
    <row r="524" spans="9:18" ht="85.5" customHeight="1">
      <c r="I524" s="18"/>
      <c r="Q524" s="18"/>
      <c r="R524" s="83"/>
    </row>
    <row r="525" spans="9:18" ht="85.5" customHeight="1">
      <c r="I525" s="18"/>
      <c r="Q525" s="18"/>
      <c r="R525" s="83"/>
    </row>
    <row r="526" spans="9:18" ht="85.5" customHeight="1">
      <c r="I526" s="18"/>
      <c r="Q526" s="18"/>
      <c r="R526" s="83"/>
    </row>
    <row r="527" spans="9:18" ht="85.5" customHeight="1">
      <c r="I527" s="18"/>
      <c r="Q527" s="18"/>
      <c r="R527" s="83"/>
    </row>
    <row r="528" spans="9:18" ht="85.5" customHeight="1">
      <c r="I528" s="18"/>
      <c r="Q528" s="18"/>
      <c r="R528" s="83"/>
    </row>
    <row r="529" spans="9:18" ht="85.5" customHeight="1">
      <c r="I529" s="18"/>
      <c r="Q529" s="18"/>
      <c r="R529" s="83"/>
    </row>
    <row r="530" spans="9:18" ht="85.5" customHeight="1">
      <c r="I530" s="18"/>
      <c r="Q530" s="18"/>
      <c r="R530" s="83"/>
    </row>
    <row r="531" spans="9:18" ht="85.5" customHeight="1">
      <c r="I531" s="18"/>
      <c r="Q531" s="18"/>
      <c r="R531" s="83"/>
    </row>
    <row r="532" spans="9:18" ht="85.5" customHeight="1">
      <c r="I532" s="18"/>
      <c r="Q532" s="18"/>
      <c r="R532" s="83"/>
    </row>
    <row r="533" spans="9:18" ht="85.5" customHeight="1">
      <c r="I533" s="18"/>
      <c r="Q533" s="18"/>
      <c r="R533" s="83"/>
    </row>
    <row r="534" spans="9:18" ht="85.5" customHeight="1">
      <c r="I534" s="18"/>
      <c r="Q534" s="18"/>
      <c r="R534" s="83"/>
    </row>
    <row r="535" spans="9:18" ht="85.5" customHeight="1">
      <c r="I535" s="18"/>
      <c r="Q535" s="18"/>
      <c r="R535" s="83"/>
    </row>
    <row r="536" spans="9:18" ht="85.5" customHeight="1">
      <c r="I536" s="18"/>
      <c r="Q536" s="18"/>
      <c r="R536" s="83"/>
    </row>
    <row r="537" spans="9:18" ht="85.5" customHeight="1">
      <c r="I537" s="18"/>
      <c r="Q537" s="18"/>
      <c r="R537" s="83"/>
    </row>
    <row r="538" spans="9:18" ht="85.5" customHeight="1">
      <c r="I538" s="18"/>
      <c r="Q538" s="18"/>
      <c r="R538" s="83"/>
    </row>
    <row r="539" spans="9:18" ht="85.5" customHeight="1">
      <c r="I539" s="18"/>
      <c r="Q539" s="18"/>
      <c r="R539" s="83"/>
    </row>
    <row r="540" spans="9:18" ht="85.5" customHeight="1">
      <c r="I540" s="18"/>
      <c r="Q540" s="18"/>
      <c r="R540" s="83"/>
    </row>
    <row r="541" spans="9:18" ht="85.5" customHeight="1">
      <c r="I541" s="18"/>
      <c r="Q541" s="18"/>
      <c r="R541" s="83"/>
    </row>
    <row r="542" spans="9:18" ht="85.5" customHeight="1">
      <c r="I542" s="18"/>
      <c r="Q542" s="18"/>
      <c r="R542" s="83"/>
    </row>
    <row r="543" spans="9:18" ht="85.5" customHeight="1">
      <c r="I543" s="18"/>
      <c r="Q543" s="18"/>
      <c r="R543" s="83"/>
    </row>
    <row r="544" spans="9:18" ht="85.5" customHeight="1">
      <c r="I544" s="18"/>
      <c r="Q544" s="18"/>
      <c r="R544" s="83"/>
    </row>
    <row r="545" spans="9:18" ht="85.5" customHeight="1">
      <c r="I545" s="18"/>
      <c r="Q545" s="18"/>
      <c r="R545" s="83"/>
    </row>
    <row r="546" spans="9:18" ht="85.5" customHeight="1">
      <c r="I546" s="18"/>
      <c r="Q546" s="18"/>
      <c r="R546" s="83"/>
    </row>
    <row r="547" spans="9:18" ht="85.5" customHeight="1">
      <c r="I547" s="18"/>
      <c r="Q547" s="18"/>
      <c r="R547" s="83"/>
    </row>
    <row r="548" spans="9:18" ht="85.5" customHeight="1">
      <c r="I548" s="18"/>
      <c r="Q548" s="18"/>
      <c r="R548" s="83"/>
    </row>
    <row r="549" spans="9:18" ht="85.5" customHeight="1">
      <c r="I549" s="18"/>
      <c r="Q549" s="18"/>
      <c r="R549" s="83"/>
    </row>
    <row r="550" spans="9:18" ht="85.5" customHeight="1">
      <c r="I550" s="18"/>
      <c r="Q550" s="18"/>
      <c r="R550" s="83"/>
    </row>
    <row r="551" spans="9:18" ht="85.5" customHeight="1">
      <c r="I551" s="18"/>
      <c r="Q551" s="18"/>
      <c r="R551" s="83"/>
    </row>
    <row r="552" spans="9:18" ht="85.5" customHeight="1">
      <c r="I552" s="18"/>
      <c r="Q552" s="18"/>
      <c r="R552" s="83"/>
    </row>
    <row r="553" spans="9:18" ht="85.5" customHeight="1">
      <c r="I553" s="18"/>
      <c r="Q553" s="18"/>
      <c r="R553" s="83"/>
    </row>
    <row r="554" spans="9:18" ht="85.5" customHeight="1">
      <c r="I554" s="18"/>
      <c r="Q554" s="18"/>
      <c r="R554" s="83"/>
    </row>
    <row r="555" spans="9:18" ht="85.5" customHeight="1">
      <c r="I555" s="18"/>
      <c r="Q555" s="18"/>
      <c r="R555" s="83"/>
    </row>
    <row r="556" spans="9:18" ht="85.5" customHeight="1">
      <c r="I556" s="18"/>
      <c r="Q556" s="18"/>
      <c r="R556" s="83"/>
    </row>
    <row r="557" spans="9:18" ht="85.5" customHeight="1">
      <c r="I557" s="18"/>
      <c r="Q557" s="18"/>
      <c r="R557" s="83"/>
    </row>
    <row r="558" spans="9:18" ht="85.5" customHeight="1">
      <c r="I558" s="18"/>
      <c r="Q558" s="18"/>
      <c r="R558" s="83"/>
    </row>
    <row r="559" spans="9:18" ht="85.5" customHeight="1">
      <c r="I559" s="18"/>
      <c r="Q559" s="18"/>
      <c r="R559" s="83"/>
    </row>
    <row r="560" spans="9:18" ht="85.5" customHeight="1">
      <c r="I560" s="18"/>
      <c r="Q560" s="18"/>
      <c r="R560" s="83"/>
    </row>
    <row r="561" spans="9:18" ht="85.5" customHeight="1">
      <c r="I561" s="18"/>
      <c r="Q561" s="18"/>
      <c r="R561" s="83"/>
    </row>
    <row r="562" spans="9:18" ht="85.5" customHeight="1">
      <c r="I562" s="18"/>
      <c r="Q562" s="18"/>
      <c r="R562" s="83"/>
    </row>
    <row r="563" spans="9:18" ht="85.5" customHeight="1">
      <c r="I563" s="18"/>
      <c r="Q563" s="18"/>
      <c r="R563" s="83"/>
    </row>
    <row r="564" spans="9:18" ht="85.5" customHeight="1">
      <c r="I564" s="18"/>
      <c r="Q564" s="18"/>
      <c r="R564" s="83"/>
    </row>
    <row r="565" spans="9:18" ht="85.5" customHeight="1">
      <c r="I565" s="18"/>
      <c r="Q565" s="18"/>
      <c r="R565" s="83"/>
    </row>
    <row r="566" spans="9:18" ht="85.5" customHeight="1">
      <c r="I566" s="18"/>
      <c r="Q566" s="18"/>
      <c r="R566" s="83"/>
    </row>
    <row r="567" spans="9:18" ht="85.5" customHeight="1">
      <c r="I567" s="18"/>
      <c r="Q567" s="18"/>
      <c r="R567" s="83"/>
    </row>
    <row r="568" spans="9:18" ht="85.5" customHeight="1">
      <c r="I568" s="18"/>
      <c r="Q568" s="18"/>
      <c r="R568" s="83"/>
    </row>
    <row r="569" spans="9:18" ht="85.5" customHeight="1">
      <c r="I569" s="18"/>
      <c r="Q569" s="18"/>
      <c r="R569" s="83"/>
    </row>
    <row r="570" spans="9:18" ht="85.5" customHeight="1">
      <c r="I570" s="18"/>
      <c r="Q570" s="18"/>
      <c r="R570" s="83"/>
    </row>
    <row r="571" spans="9:18" ht="85.5" customHeight="1">
      <c r="I571" s="18"/>
      <c r="Q571" s="18"/>
      <c r="R571" s="83"/>
    </row>
    <row r="572" spans="9:18" ht="85.5" customHeight="1">
      <c r="I572" s="18"/>
      <c r="Q572" s="18"/>
      <c r="R572" s="83"/>
    </row>
    <row r="573" spans="9:18" ht="85.5" customHeight="1">
      <c r="I573" s="18"/>
      <c r="Q573" s="18"/>
      <c r="R573" s="83"/>
    </row>
    <row r="574" spans="9:18" ht="85.5" customHeight="1">
      <c r="I574" s="18"/>
      <c r="Q574" s="18"/>
      <c r="R574" s="83"/>
    </row>
    <row r="575" spans="9:18" ht="85.5" customHeight="1">
      <c r="I575" s="18"/>
      <c r="Q575" s="18"/>
      <c r="R575" s="83"/>
    </row>
    <row r="576" spans="9:18" ht="85.5" customHeight="1">
      <c r="I576" s="18"/>
      <c r="Q576" s="18"/>
      <c r="R576" s="83"/>
    </row>
    <row r="577" spans="9:18" ht="85.5" customHeight="1">
      <c r="I577" s="18"/>
      <c r="Q577" s="18"/>
      <c r="R577" s="83"/>
    </row>
    <row r="578" spans="9:18" ht="85.5" customHeight="1">
      <c r="I578" s="18"/>
      <c r="Q578" s="18"/>
      <c r="R578" s="83"/>
    </row>
    <row r="579" spans="9:18" ht="85.5" customHeight="1">
      <c r="I579" s="18"/>
      <c r="Q579" s="18"/>
      <c r="R579" s="83"/>
    </row>
    <row r="580" spans="9:18" ht="85.5" customHeight="1">
      <c r="I580" s="18"/>
      <c r="Q580" s="18"/>
      <c r="R580" s="83"/>
    </row>
    <row r="581" spans="9:18" ht="85.5" customHeight="1">
      <c r="I581" s="18"/>
      <c r="Q581" s="18"/>
      <c r="R581" s="83"/>
    </row>
    <row r="582" spans="9:18" ht="85.5" customHeight="1">
      <c r="I582" s="18"/>
      <c r="Q582" s="18"/>
      <c r="R582" s="83"/>
    </row>
    <row r="583" spans="9:18" ht="85.5" customHeight="1">
      <c r="I583" s="18"/>
      <c r="Q583" s="18"/>
      <c r="R583" s="83"/>
    </row>
    <row r="584" spans="9:18" ht="85.5" customHeight="1">
      <c r="I584" s="18"/>
      <c r="Q584" s="18"/>
      <c r="R584" s="83"/>
    </row>
    <row r="585" spans="9:18" ht="85.5" customHeight="1">
      <c r="I585" s="18"/>
      <c r="Q585" s="18"/>
      <c r="R585" s="83"/>
    </row>
    <row r="586" spans="9:18" ht="85.5" customHeight="1">
      <c r="I586" s="18"/>
      <c r="Q586" s="18"/>
      <c r="R586" s="83"/>
    </row>
    <row r="587" spans="9:18" ht="85.5" customHeight="1">
      <c r="I587" s="18"/>
      <c r="Q587" s="18"/>
      <c r="R587" s="83"/>
    </row>
    <row r="588" spans="9:18" ht="85.5" customHeight="1">
      <c r="I588" s="18"/>
      <c r="Q588" s="18"/>
      <c r="R588" s="83"/>
    </row>
    <row r="589" spans="9:18" ht="85.5" customHeight="1">
      <c r="I589" s="18"/>
      <c r="Q589" s="18"/>
      <c r="R589" s="83"/>
    </row>
    <row r="590" spans="9:18" ht="85.5" customHeight="1">
      <c r="I590" s="18"/>
      <c r="Q590" s="18"/>
      <c r="R590" s="83"/>
    </row>
    <row r="591" spans="9:18" ht="85.5" customHeight="1">
      <c r="I591" s="18"/>
      <c r="Q591" s="18"/>
      <c r="R591" s="83"/>
    </row>
    <row r="592" spans="9:18" ht="85.5" customHeight="1">
      <c r="I592" s="18"/>
      <c r="Q592" s="18"/>
      <c r="R592" s="83"/>
    </row>
    <row r="593" spans="9:18" ht="85.5" customHeight="1">
      <c r="I593" s="18"/>
      <c r="Q593" s="18"/>
      <c r="R593" s="83"/>
    </row>
    <row r="594" spans="9:18" ht="85.5" customHeight="1">
      <c r="I594" s="18"/>
      <c r="Q594" s="18"/>
      <c r="R594" s="83"/>
    </row>
    <row r="595" spans="9:18" ht="85.5" customHeight="1">
      <c r="I595" s="18"/>
      <c r="Q595" s="18"/>
      <c r="R595" s="83"/>
    </row>
    <row r="596" spans="9:18" ht="85.5" customHeight="1">
      <c r="I596" s="18"/>
      <c r="Q596" s="18"/>
      <c r="R596" s="83"/>
    </row>
    <row r="597" spans="9:18" ht="85.5" customHeight="1">
      <c r="I597" s="18"/>
      <c r="Q597" s="18"/>
      <c r="R597" s="83"/>
    </row>
    <row r="598" spans="9:18" ht="85.5" customHeight="1">
      <c r="I598" s="18"/>
      <c r="Q598" s="18"/>
      <c r="R598" s="83"/>
    </row>
    <row r="599" spans="9:18" ht="85.5" customHeight="1">
      <c r="I599" s="18"/>
      <c r="Q599" s="18"/>
      <c r="R599" s="83"/>
    </row>
    <row r="600" spans="9:18" ht="85.5" customHeight="1">
      <c r="I600" s="18"/>
      <c r="Q600" s="18"/>
      <c r="R600" s="83"/>
    </row>
    <row r="601" spans="9:18" ht="85.5" customHeight="1">
      <c r="I601" s="18"/>
      <c r="Q601" s="18"/>
      <c r="R601" s="83"/>
    </row>
    <row r="602" spans="9:18" ht="85.5" customHeight="1">
      <c r="I602" s="18"/>
      <c r="Q602" s="18"/>
      <c r="R602" s="83"/>
    </row>
    <row r="603" spans="9:18" ht="85.5" customHeight="1">
      <c r="I603" s="18"/>
      <c r="Q603" s="18"/>
      <c r="R603" s="83"/>
    </row>
    <row r="604" spans="9:18" ht="85.5" customHeight="1">
      <c r="I604" s="18"/>
      <c r="Q604" s="18"/>
      <c r="R604" s="83"/>
    </row>
    <row r="605" spans="9:18" ht="85.5" customHeight="1">
      <c r="I605" s="18"/>
      <c r="Q605" s="18"/>
      <c r="R605" s="83"/>
    </row>
    <row r="606" spans="9:18" ht="85.5" customHeight="1">
      <c r="I606" s="18"/>
      <c r="Q606" s="18"/>
      <c r="R606" s="83"/>
    </row>
    <row r="607" spans="9:18" ht="85.5" customHeight="1">
      <c r="I607" s="18"/>
      <c r="Q607" s="18"/>
      <c r="R607" s="83"/>
    </row>
    <row r="608" spans="9:18" ht="85.5" customHeight="1">
      <c r="I608" s="18"/>
      <c r="Q608" s="18"/>
      <c r="R608" s="83"/>
    </row>
    <row r="609" spans="9:18" ht="85.5" customHeight="1">
      <c r="I609" s="18"/>
      <c r="Q609" s="18"/>
      <c r="R609" s="83"/>
    </row>
    <row r="610" spans="9:18" ht="85.5" customHeight="1">
      <c r="I610" s="18"/>
      <c r="Q610" s="18"/>
      <c r="R610" s="83"/>
    </row>
    <row r="611" spans="9:18" ht="85.5" customHeight="1">
      <c r="I611" s="18"/>
      <c r="Q611" s="18"/>
      <c r="R611" s="83"/>
    </row>
    <row r="612" spans="9:18" ht="85.5" customHeight="1">
      <c r="I612" s="18"/>
      <c r="Q612" s="18"/>
      <c r="R612" s="83"/>
    </row>
    <row r="613" spans="9:18" ht="85.5" customHeight="1">
      <c r="I613" s="18"/>
      <c r="Q613" s="18"/>
      <c r="R613" s="83"/>
    </row>
    <row r="614" spans="9:18" ht="85.5" customHeight="1">
      <c r="I614" s="18"/>
      <c r="Q614" s="18"/>
      <c r="R614" s="83"/>
    </row>
    <row r="615" spans="9:18" ht="85.5" customHeight="1">
      <c r="I615" s="18"/>
      <c r="Q615" s="18"/>
      <c r="R615" s="83"/>
    </row>
    <row r="616" spans="9:18" ht="85.5" customHeight="1">
      <c r="I616" s="18"/>
      <c r="Q616" s="18"/>
      <c r="R616" s="83"/>
    </row>
    <row r="617" spans="9:18" ht="85.5" customHeight="1">
      <c r="I617" s="18"/>
      <c r="Q617" s="18"/>
      <c r="R617" s="83"/>
    </row>
    <row r="618" spans="9:18" ht="85.5" customHeight="1">
      <c r="I618" s="18"/>
      <c r="Q618" s="18"/>
      <c r="R618" s="83"/>
    </row>
    <row r="619" spans="9:18" ht="85.5" customHeight="1">
      <c r="I619" s="18"/>
      <c r="Q619" s="18"/>
      <c r="R619" s="83"/>
    </row>
    <row r="620" spans="9:18" ht="85.5" customHeight="1">
      <c r="I620" s="18"/>
      <c r="Q620" s="18"/>
      <c r="R620" s="83"/>
    </row>
    <row r="621" spans="9:18" ht="85.5" customHeight="1">
      <c r="I621" s="18"/>
      <c r="Q621" s="18"/>
      <c r="R621" s="83"/>
    </row>
    <row r="622" spans="9:18" ht="85.5" customHeight="1">
      <c r="I622" s="18"/>
      <c r="Q622" s="18"/>
      <c r="R622" s="83"/>
    </row>
    <row r="623" spans="9:18" ht="85.5" customHeight="1">
      <c r="I623" s="18"/>
      <c r="Q623" s="18"/>
      <c r="R623" s="83"/>
    </row>
    <row r="624" spans="9:18" ht="85.5" customHeight="1">
      <c r="I624" s="18"/>
      <c r="Q624" s="18"/>
      <c r="R624" s="83"/>
    </row>
    <row r="625" spans="9:18" ht="85.5" customHeight="1">
      <c r="I625" s="18"/>
      <c r="Q625" s="18"/>
      <c r="R625" s="83"/>
    </row>
    <row r="626" spans="9:18" ht="85.5" customHeight="1">
      <c r="I626" s="18"/>
      <c r="Q626" s="18"/>
      <c r="R626" s="83"/>
    </row>
    <row r="627" spans="9:18" ht="85.5" customHeight="1">
      <c r="I627" s="18"/>
      <c r="Q627" s="18"/>
      <c r="R627" s="83"/>
    </row>
    <row r="628" spans="9:18" ht="85.5" customHeight="1">
      <c r="I628" s="18"/>
      <c r="Q628" s="18"/>
      <c r="R628" s="83"/>
    </row>
    <row r="629" spans="9:18" ht="85.5" customHeight="1">
      <c r="I629" s="18"/>
      <c r="Q629" s="18"/>
      <c r="R629" s="83"/>
    </row>
    <row r="630" spans="9:18" ht="85.5" customHeight="1">
      <c r="I630" s="18"/>
      <c r="Q630" s="18"/>
      <c r="R630" s="83"/>
    </row>
    <row r="631" spans="9:18" ht="85.5" customHeight="1">
      <c r="I631" s="18"/>
      <c r="Q631" s="18"/>
      <c r="R631" s="83"/>
    </row>
    <row r="632" spans="9:18" ht="85.5" customHeight="1">
      <c r="I632" s="18"/>
      <c r="Q632" s="18"/>
      <c r="R632" s="83"/>
    </row>
    <row r="633" spans="9:18" ht="85.5" customHeight="1">
      <c r="I633" s="18"/>
      <c r="Q633" s="18"/>
      <c r="R633" s="83"/>
    </row>
    <row r="634" spans="9:18" ht="85.5" customHeight="1">
      <c r="I634" s="18"/>
      <c r="Q634" s="18"/>
      <c r="R634" s="83"/>
    </row>
    <row r="635" spans="9:18" ht="85.5" customHeight="1">
      <c r="I635" s="18"/>
      <c r="Q635" s="18"/>
      <c r="R635" s="83"/>
    </row>
    <row r="636" spans="9:18" ht="85.5" customHeight="1">
      <c r="I636" s="18"/>
      <c r="Q636" s="18"/>
      <c r="R636" s="83"/>
    </row>
    <row r="637" spans="9:18" ht="85.5" customHeight="1">
      <c r="I637" s="18"/>
      <c r="Q637" s="18"/>
      <c r="R637" s="83"/>
    </row>
    <row r="638" spans="9:18" ht="85.5" customHeight="1">
      <c r="I638" s="18"/>
      <c r="Q638" s="18"/>
      <c r="R638" s="83"/>
    </row>
    <row r="639" spans="9:18" ht="85.5" customHeight="1">
      <c r="I639" s="18"/>
      <c r="Q639" s="18"/>
      <c r="R639" s="83"/>
    </row>
    <row r="640" spans="9:18" ht="85.5" customHeight="1">
      <c r="I640" s="18"/>
      <c r="Q640" s="18"/>
      <c r="R640" s="83"/>
    </row>
    <row r="641" spans="9:18" ht="85.5" customHeight="1">
      <c r="I641" s="18"/>
      <c r="Q641" s="18"/>
      <c r="R641" s="83"/>
    </row>
    <row r="642" spans="9:18" ht="85.5" customHeight="1">
      <c r="I642" s="18"/>
      <c r="Q642" s="18"/>
      <c r="R642" s="83"/>
    </row>
    <row r="643" spans="9:18" ht="85.5" customHeight="1">
      <c r="I643" s="18"/>
      <c r="Q643" s="18"/>
      <c r="R643" s="83"/>
    </row>
    <row r="644" spans="9:18" ht="85.5" customHeight="1">
      <c r="I644" s="18"/>
      <c r="Q644" s="18"/>
      <c r="R644" s="83"/>
    </row>
    <row r="645" spans="9:18" ht="85.5" customHeight="1">
      <c r="I645" s="18"/>
      <c r="Q645" s="18"/>
      <c r="R645" s="83"/>
    </row>
    <row r="646" spans="9:18" ht="85.5" customHeight="1">
      <c r="I646" s="18"/>
      <c r="Q646" s="18"/>
      <c r="R646" s="83"/>
    </row>
    <row r="647" spans="9:18" ht="85.5" customHeight="1">
      <c r="I647" s="18"/>
      <c r="Q647" s="18"/>
      <c r="R647" s="83"/>
    </row>
    <row r="648" spans="9:18" ht="85.5" customHeight="1">
      <c r="I648" s="18"/>
      <c r="Q648" s="18"/>
      <c r="R648" s="83"/>
    </row>
    <row r="649" spans="9:18" ht="85.5" customHeight="1">
      <c r="I649" s="18"/>
      <c r="Q649" s="18"/>
      <c r="R649" s="83"/>
    </row>
    <row r="650" spans="9:18" ht="85.5" customHeight="1">
      <c r="I650" s="18"/>
      <c r="Q650" s="18"/>
      <c r="R650" s="83"/>
    </row>
    <row r="651" spans="9:18" ht="85.5" customHeight="1">
      <c r="I651" s="18"/>
      <c r="Q651" s="18"/>
      <c r="R651" s="83"/>
    </row>
    <row r="652" spans="9:18" ht="85.5" customHeight="1">
      <c r="I652" s="18"/>
      <c r="Q652" s="18"/>
      <c r="R652" s="83"/>
    </row>
    <row r="653" spans="9:18" ht="85.5" customHeight="1">
      <c r="I653" s="18"/>
      <c r="Q653" s="18"/>
      <c r="R653" s="83"/>
    </row>
    <row r="654" spans="9:18" ht="85.5" customHeight="1">
      <c r="I654" s="18"/>
      <c r="Q654" s="18"/>
      <c r="R654" s="83"/>
    </row>
    <row r="655" spans="9:18" ht="85.5" customHeight="1">
      <c r="I655" s="18"/>
      <c r="Q655" s="18"/>
      <c r="R655" s="83"/>
    </row>
    <row r="656" spans="9:18" ht="85.5" customHeight="1">
      <c r="I656" s="18"/>
      <c r="Q656" s="18"/>
      <c r="R656" s="83"/>
    </row>
    <row r="657" spans="9:18" ht="85.5" customHeight="1">
      <c r="I657" s="18"/>
      <c r="Q657" s="18"/>
      <c r="R657" s="83"/>
    </row>
    <row r="658" spans="9:18" ht="85.5" customHeight="1">
      <c r="I658" s="18"/>
      <c r="Q658" s="18"/>
      <c r="R658" s="83"/>
    </row>
    <row r="659" spans="9:18" ht="85.5" customHeight="1">
      <c r="I659" s="18"/>
      <c r="Q659" s="18"/>
      <c r="R659" s="83"/>
    </row>
    <row r="660" spans="9:18" ht="85.5" customHeight="1">
      <c r="I660" s="18"/>
      <c r="Q660" s="18"/>
      <c r="R660" s="83"/>
    </row>
    <row r="661" spans="9:18" ht="85.5" customHeight="1">
      <c r="I661" s="18"/>
      <c r="Q661" s="18"/>
      <c r="R661" s="83"/>
    </row>
    <row r="662" spans="9:18" ht="85.5" customHeight="1">
      <c r="I662" s="18"/>
      <c r="Q662" s="18"/>
      <c r="R662" s="83"/>
    </row>
    <row r="663" spans="9:18" ht="85.5" customHeight="1">
      <c r="I663" s="18"/>
      <c r="Q663" s="18"/>
      <c r="R663" s="83"/>
    </row>
    <row r="664" spans="9:18" ht="85.5" customHeight="1">
      <c r="I664" s="18"/>
      <c r="Q664" s="18"/>
      <c r="R664" s="83"/>
    </row>
    <row r="665" spans="9:18" ht="85.5" customHeight="1">
      <c r="I665" s="18"/>
      <c r="Q665" s="18"/>
      <c r="R665" s="83"/>
    </row>
    <row r="666" spans="9:18" ht="85.5" customHeight="1">
      <c r="I666" s="18"/>
      <c r="Q666" s="18"/>
      <c r="R666" s="83"/>
    </row>
    <row r="667" spans="9:18" ht="85.5" customHeight="1">
      <c r="I667" s="18"/>
      <c r="Q667" s="18"/>
      <c r="R667" s="83"/>
    </row>
    <row r="668" spans="9:18" ht="85.5" customHeight="1">
      <c r="I668" s="18"/>
      <c r="Q668" s="18"/>
      <c r="R668" s="83"/>
    </row>
    <row r="669" spans="9:18" ht="85.5" customHeight="1">
      <c r="I669" s="18"/>
      <c r="Q669" s="18"/>
      <c r="R669" s="83"/>
    </row>
    <row r="670" spans="9:18" ht="85.5" customHeight="1">
      <c r="I670" s="18"/>
      <c r="Q670" s="18"/>
      <c r="R670" s="83"/>
    </row>
    <row r="671" spans="9:18" ht="85.5" customHeight="1">
      <c r="I671" s="18"/>
      <c r="Q671" s="18"/>
      <c r="R671" s="83"/>
    </row>
    <row r="672" spans="9:18" ht="85.5" customHeight="1">
      <c r="I672" s="18"/>
      <c r="Q672" s="18"/>
      <c r="R672" s="83"/>
    </row>
    <row r="673" spans="9:18" ht="85.5" customHeight="1">
      <c r="I673" s="18"/>
      <c r="Q673" s="18"/>
      <c r="R673" s="83"/>
    </row>
    <row r="674" spans="9:18" ht="85.5" customHeight="1">
      <c r="I674" s="18"/>
      <c r="Q674" s="18"/>
      <c r="R674" s="83"/>
    </row>
    <row r="675" spans="9:18" ht="85.5" customHeight="1">
      <c r="I675" s="18"/>
      <c r="Q675" s="18"/>
      <c r="R675" s="83"/>
    </row>
    <row r="676" spans="9:18" ht="85.5" customHeight="1">
      <c r="I676" s="18"/>
      <c r="Q676" s="18"/>
      <c r="R676" s="83"/>
    </row>
    <row r="677" spans="9:18" ht="85.5" customHeight="1">
      <c r="I677" s="18"/>
      <c r="Q677" s="18"/>
      <c r="R677" s="83"/>
    </row>
    <row r="678" spans="9:18" ht="85.5" customHeight="1">
      <c r="I678" s="18"/>
      <c r="Q678" s="18"/>
      <c r="R678" s="83"/>
    </row>
    <row r="679" spans="9:18" ht="85.5" customHeight="1">
      <c r="I679" s="18"/>
      <c r="Q679" s="18"/>
      <c r="R679" s="83"/>
    </row>
    <row r="680" spans="9:18" ht="85.5" customHeight="1">
      <c r="I680" s="18"/>
      <c r="Q680" s="18"/>
      <c r="R680" s="83"/>
    </row>
    <row r="681" spans="9:18" ht="85.5" customHeight="1">
      <c r="I681" s="18"/>
      <c r="Q681" s="18"/>
      <c r="R681" s="83"/>
    </row>
    <row r="682" spans="9:18" ht="85.5" customHeight="1">
      <c r="R682" s="83"/>
    </row>
    <row r="683" spans="9:18" ht="85.5" customHeight="1">
      <c r="R683" s="83"/>
    </row>
    <row r="684" spans="9:18" ht="85.5" customHeight="1">
      <c r="R684" s="83"/>
    </row>
    <row r="685" spans="9:18" ht="85.5" customHeight="1">
      <c r="R685" s="83"/>
    </row>
  </sheetData>
  <autoFilter ref="A2:R9"/>
  <mergeCells count="3">
    <mergeCell ref="A1:I1"/>
    <mergeCell ref="J1:N1"/>
    <mergeCell ref="O1:R1"/>
  </mergeCells>
  <conditionalFormatting sqref="I2:I1048576">
    <cfRule type="containsText" dxfId="14" priority="1" operator="containsText" text="Risco Extremo">
      <formula>NOT(ISERROR(SEARCH("Risco Extremo",I2)))</formula>
    </cfRule>
    <cfRule type="containsText" dxfId="13" priority="2" operator="containsText" text="Risco Baixo">
      <formula>NOT(ISERROR(SEARCH("Risco Baixo",I2)))</formula>
    </cfRule>
    <cfRule type="containsText" dxfId="12" priority="3" operator="containsText" text="Risco Médio">
      <formula>NOT(ISERROR(SEARCH("Risco Médio",I2)))</formula>
    </cfRule>
    <cfRule type="containsText" dxfId="11" priority="4" operator="containsText" text="Risco Muito Alto">
      <formula>NOT(ISERROR(SEARCH("Risco Muito Alto",I2)))</formula>
    </cfRule>
    <cfRule type="containsText" dxfId="10" priority="5" operator="containsText" text="Risco Alto">
      <formula>NOT(ISERROR(SEARCH("Risco Alto",I2)))</formula>
    </cfRule>
  </conditionalFormatting>
  <conditionalFormatting sqref="O1 Q2:Q1048576">
    <cfRule type="containsText" dxfId="9" priority="22" operator="containsText" text="Risco Muito Baixo">
      <formula>NOT(ISERROR(SEARCH("Risco Muito Baixo",O1)))</formula>
    </cfRule>
    <cfRule type="containsText" dxfId="8" priority="23" operator="containsText" text="Risco Baixo">
      <formula>NOT(ISERROR(SEARCH("Risco Baixo",O1)))</formula>
    </cfRule>
    <cfRule type="containsText" dxfId="7" priority="24" operator="containsText" text="Risco Muito ALto">
      <formula>NOT(ISERROR(SEARCH("Risco Muito ALto",O1)))</formula>
    </cfRule>
    <cfRule type="containsText" dxfId="6" priority="25" operator="containsText" text="Risco Alto">
      <formula>NOT(ISERROR(SEARCH("Risco Alto",O1)))</formula>
    </cfRule>
    <cfRule type="containsText" dxfId="5" priority="26" operator="containsText" text="Risco Médio">
      <formula>NOT(ISERROR(SEARCH("Risco Médio",O1)))</formula>
    </cfRule>
  </conditionalFormatting>
  <dataValidations count="3">
    <dataValidation type="list" allowBlank="1" showErrorMessage="1" sqref="D3:D10">
      <formula1>"Muito baixa,Baixa,Média,Alta,Muito alta"</formula1>
      <formula2>0</formula2>
    </dataValidation>
    <dataValidation type="list" allowBlank="1" showErrorMessage="1" sqref="F3:F10">
      <formula1>"Muito baixo,Baixo,Médio,Alto,Muito alto"</formula1>
      <formula2>0</formula2>
    </dataValidation>
    <dataValidation type="list" allowBlank="1" showErrorMessage="1" sqref="N3:N10">
      <formula1>"Inexistente,Fraco,Mediano,Satisfatório,Forte"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D966"/>
  </sheetPr>
  <dimension ref="A1:AMI773"/>
  <sheetViews>
    <sheetView zoomScaleNormal="100" workbookViewId="0">
      <selection activeCell="C2" sqref="C2"/>
    </sheetView>
  </sheetViews>
  <sheetFormatPr defaultColWidth="12.5703125" defaultRowHeight="12.75"/>
  <cols>
    <col min="1" max="1" width="41.28515625" style="2" customWidth="1"/>
    <col min="2" max="2" width="52.42578125" style="2" customWidth="1"/>
    <col min="3" max="3" width="32.42578125" style="2" customWidth="1"/>
    <col min="4" max="4" width="103.42578125" style="19" customWidth="1"/>
    <col min="5" max="29" width="12.42578125" style="2" customWidth="1"/>
    <col min="30" max="1023" width="12.5703125" style="2"/>
  </cols>
  <sheetData>
    <row r="1" spans="1:29" ht="15.75">
      <c r="A1" s="76" t="s">
        <v>27</v>
      </c>
      <c r="B1" s="76"/>
      <c r="C1" s="76"/>
      <c r="D1" s="76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ht="15.75">
      <c r="A2" s="20" t="s">
        <v>67</v>
      </c>
      <c r="B2" s="20" t="s">
        <v>13</v>
      </c>
      <c r="C2" s="20" t="s">
        <v>28</v>
      </c>
      <c r="D2" s="21" t="s">
        <v>29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25.5">
      <c r="A3" s="22" t="str">
        <f>'ETAPA 2. IDENTIFICAÇÃO DE EVENT'!$A3</f>
        <v>Administração da estrutura administrativa da Universidade</v>
      </c>
      <c r="B3" s="22" t="str">
        <f>'ETAPA 2. IDENTIFICAÇÃO DE EVENT'!$C3</f>
        <v>Desídia (Tipo: Desvio de conduta)</v>
      </c>
      <c r="C3" s="23" t="s">
        <v>30</v>
      </c>
      <c r="D3" s="24" t="s">
        <v>31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ht="25.5">
      <c r="A4" s="22" t="str">
        <f>'ETAPA 2. IDENTIFICAÇÃO DE EVENT'!$A4</f>
        <v>Administração da estrutura administrativa da Universidade</v>
      </c>
      <c r="B4" s="22" t="str">
        <f>'ETAPA 2. IDENTIFICAÇÃO DE EVENT'!$C4</f>
        <v>Retrabalho</v>
      </c>
      <c r="C4" s="23" t="s">
        <v>30</v>
      </c>
      <c r="D4" s="24" t="s">
        <v>31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25.5">
      <c r="A5" s="22" t="str">
        <f>'ETAPA 2. IDENTIFICAÇÃO DE EVENT'!$A5</f>
        <v>Administração da estrutura administrativa da Universidade</v>
      </c>
      <c r="B5" s="22" t="str">
        <f>'ETAPA 2. IDENTIFICAÇÃO DE EVENT'!$C5</f>
        <v>Estrutura disfuncional</v>
      </c>
      <c r="C5" s="23" t="s">
        <v>30</v>
      </c>
      <c r="D5" s="24" t="s">
        <v>31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25.5">
      <c r="A6" s="22" t="str">
        <f>'ETAPA 2. IDENTIFICAÇÃO DE EVENT'!$A6</f>
        <v>Administração da estrutura administrativa da Universidade</v>
      </c>
      <c r="B6" s="22" t="str">
        <f>'ETAPA 2. IDENTIFICAÇÃO DE EVENT'!$C6</f>
        <v>Sistemas estruturantes com lixo eletrônico</v>
      </c>
      <c r="C6" s="23" t="s">
        <v>30</v>
      </c>
      <c r="D6" s="24" t="s">
        <v>31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5.5">
      <c r="A7" s="22" t="str">
        <f>'ETAPA 2. IDENTIFICAÇÃO DE EVENT'!$A7</f>
        <v>Administração da estrutura administrativa da Universidade</v>
      </c>
      <c r="B7" s="22" t="str">
        <f>'ETAPA 2. IDENTIFICAÇÃO DE EVENT'!$C7</f>
        <v xml:space="preserve">
Informações incorretas e desatualizadas</v>
      </c>
      <c r="C7" s="23" t="s">
        <v>30</v>
      </c>
      <c r="D7" s="24" t="s">
        <v>31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25.5">
      <c r="A8" s="22" t="str">
        <f>'ETAPA 2. IDENTIFICAÇÃO DE EVENT'!$A8</f>
        <v>Administração da estrutura administrativa da Universidade</v>
      </c>
      <c r="B8" s="22" t="str">
        <f>'ETAPA 2. IDENTIFICAÇÃO DE EVENT'!$C8</f>
        <v>Perdas financeiras de servidores (as) (funções gratificadas e adicionais ocupacionais)</v>
      </c>
      <c r="C8" s="23" t="s">
        <v>30</v>
      </c>
      <c r="D8" s="24" t="s">
        <v>31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ht="25.5">
      <c r="A9" s="22" t="str">
        <f>'ETAPA 2. IDENTIFICAÇÃO DE EVENT'!$A9</f>
        <v>Administração da estrutura administrativa da Universidade</v>
      </c>
      <c r="B9" s="22" t="str">
        <f>'ETAPA 2. IDENTIFICAÇÃO DE EVENT'!$C9</f>
        <v>Impossibilidade de aferir custos por unidade</v>
      </c>
      <c r="C9" s="23" t="s">
        <v>30</v>
      </c>
      <c r="D9" s="24" t="s">
        <v>31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25.5">
      <c r="A10" s="22" t="str">
        <f>'ETAPA 2. IDENTIFICAÇÃO DE EVENT'!$A10</f>
        <v>Administração da estrutura administrativa da Universidade</v>
      </c>
      <c r="B10" s="22" t="str">
        <f>'ETAPA 2. IDENTIFICAÇÃO DE EVENT'!$C10</f>
        <v>Judicialização de funções</v>
      </c>
      <c r="C10" s="23" t="s">
        <v>30</v>
      </c>
      <c r="D10" s="24" t="s">
        <v>31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>
      <c r="A11" s="19"/>
      <c r="B11" s="19"/>
      <c r="C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>
      <c r="A12" s="19"/>
      <c r="B12" s="19"/>
      <c r="C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>
      <c r="A13" s="19"/>
      <c r="B13" s="19"/>
      <c r="C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>
      <c r="A14" s="19"/>
      <c r="B14" s="19"/>
      <c r="C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>
      <c r="A15" s="19"/>
      <c r="B15" s="19"/>
      <c r="C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>
      <c r="A16" s="19"/>
      <c r="B16" s="19"/>
      <c r="C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>
      <c r="A17" s="19"/>
      <c r="B17" s="19"/>
      <c r="C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>
      <c r="A18" s="19"/>
      <c r="B18" s="19"/>
      <c r="C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>
      <c r="A19" s="19"/>
      <c r="B19" s="19"/>
      <c r="C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>
      <c r="A20" s="19"/>
      <c r="B20" s="19"/>
      <c r="C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>
      <c r="A21" s="19"/>
      <c r="B21" s="19"/>
      <c r="C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>
      <c r="A22" s="19"/>
      <c r="B22" s="19"/>
      <c r="C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>
      <c r="A23" s="19"/>
      <c r="B23" s="19"/>
      <c r="C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>
      <c r="A24" s="19"/>
      <c r="B24" s="19"/>
      <c r="C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>
      <c r="A25" s="19"/>
      <c r="B25" s="19"/>
      <c r="C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>
      <c r="A26" s="19"/>
      <c r="B26" s="19"/>
      <c r="C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>
      <c r="A27" s="19"/>
      <c r="B27" s="19"/>
      <c r="C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>
      <c r="A28" s="19"/>
      <c r="B28" s="19"/>
      <c r="C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>
      <c r="A29" s="19"/>
      <c r="B29" s="19"/>
      <c r="C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>
      <c r="A30" s="19"/>
      <c r="B30" s="19"/>
      <c r="C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>
      <c r="A31" s="19"/>
      <c r="B31" s="19"/>
      <c r="C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>
      <c r="A32" s="19"/>
      <c r="B32" s="19"/>
      <c r="C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>
      <c r="A33" s="19"/>
      <c r="B33" s="19"/>
      <c r="C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>
      <c r="A34" s="19"/>
      <c r="B34" s="19"/>
      <c r="C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>
      <c r="A35" s="19"/>
      <c r="B35" s="19"/>
      <c r="C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>
      <c r="A36" s="19"/>
      <c r="B36" s="19"/>
      <c r="C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>
      <c r="A37" s="19"/>
      <c r="B37" s="19"/>
      <c r="C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>
      <c r="A38" s="19"/>
      <c r="B38" s="19"/>
      <c r="C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>
      <c r="A39" s="19"/>
      <c r="B39" s="19"/>
      <c r="C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>
      <c r="A40" s="19"/>
      <c r="B40" s="19"/>
      <c r="C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>
      <c r="A41" s="19"/>
      <c r="B41" s="19"/>
      <c r="C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>
      <c r="A42" s="19"/>
      <c r="B42" s="19"/>
      <c r="C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>
      <c r="A43" s="19"/>
      <c r="B43" s="19"/>
      <c r="C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>
      <c r="A44" s="19"/>
      <c r="B44" s="19"/>
      <c r="C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>
      <c r="A45" s="19"/>
      <c r="B45" s="19"/>
      <c r="C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>
      <c r="A46" s="19"/>
      <c r="B46" s="19"/>
      <c r="C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>
      <c r="A47" s="19"/>
      <c r="B47" s="19"/>
      <c r="C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>
      <c r="A48" s="19"/>
      <c r="B48" s="19"/>
      <c r="C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>
      <c r="A49" s="19"/>
      <c r="B49" s="19"/>
      <c r="C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>
      <c r="A50" s="19"/>
      <c r="B50" s="19"/>
      <c r="C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>
      <c r="A51" s="19"/>
      <c r="B51" s="19"/>
      <c r="C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>
      <c r="A52" s="19"/>
      <c r="B52" s="19"/>
      <c r="C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>
      <c r="A53" s="19"/>
      <c r="B53" s="19"/>
      <c r="C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>
      <c r="A54" s="19"/>
      <c r="B54" s="19"/>
      <c r="C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>
      <c r="A55" s="19"/>
      <c r="B55" s="19"/>
      <c r="C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>
      <c r="A56" s="19"/>
      <c r="B56" s="19"/>
      <c r="C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>
      <c r="A57" s="19"/>
      <c r="B57" s="19"/>
      <c r="C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>
      <c r="A58" s="19"/>
      <c r="B58" s="19"/>
      <c r="C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>
      <c r="A59" s="19"/>
      <c r="B59" s="19"/>
      <c r="C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>
      <c r="A60" s="19"/>
      <c r="B60" s="19"/>
      <c r="C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>
      <c r="A61" s="19"/>
      <c r="B61" s="19"/>
      <c r="C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>
      <c r="A62" s="19"/>
      <c r="B62" s="19"/>
      <c r="C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>
      <c r="A63" s="19"/>
      <c r="B63" s="19"/>
      <c r="C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>
      <c r="A64" s="19"/>
      <c r="B64" s="19"/>
      <c r="C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>
      <c r="A65" s="19"/>
      <c r="B65" s="19"/>
      <c r="C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>
      <c r="A66" s="19"/>
      <c r="B66" s="19"/>
      <c r="C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>
      <c r="A67" s="19"/>
      <c r="B67" s="19"/>
      <c r="C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>
      <c r="A68" s="19"/>
      <c r="B68" s="19"/>
      <c r="C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>
      <c r="A69" s="19"/>
      <c r="B69" s="19"/>
      <c r="C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>
      <c r="A70" s="19"/>
      <c r="B70" s="19"/>
      <c r="C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>
      <c r="A71" s="19"/>
      <c r="B71" s="19"/>
      <c r="C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>
      <c r="A72" s="19"/>
      <c r="B72" s="19"/>
      <c r="C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>
      <c r="A73" s="19"/>
      <c r="B73" s="19"/>
      <c r="C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>
      <c r="A75" s="19"/>
      <c r="B75" s="19"/>
      <c r="C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>
      <c r="A76" s="19"/>
      <c r="B76" s="19"/>
      <c r="C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>
      <c r="A77" s="19"/>
      <c r="B77" s="19"/>
      <c r="C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>
      <c r="A78" s="19"/>
      <c r="B78" s="19"/>
      <c r="C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>
      <c r="A79" s="19"/>
      <c r="B79" s="19"/>
      <c r="C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>
      <c r="A80" s="19"/>
      <c r="B80" s="19"/>
      <c r="C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>
      <c r="A81" s="19"/>
      <c r="B81" s="19"/>
      <c r="C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>
      <c r="A82" s="19"/>
      <c r="B82" s="19"/>
      <c r="C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>
      <c r="A83" s="19"/>
      <c r="B83" s="19"/>
      <c r="C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>
      <c r="A84" s="19"/>
      <c r="B84" s="19"/>
      <c r="C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>
      <c r="A85" s="19"/>
      <c r="B85" s="19"/>
      <c r="C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>
      <c r="A86" s="19"/>
      <c r="B86" s="19"/>
      <c r="C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>
      <c r="A87" s="19"/>
      <c r="B87" s="19"/>
      <c r="C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>
      <c r="A88" s="19"/>
      <c r="B88" s="19"/>
      <c r="C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>
      <c r="A89" s="19"/>
      <c r="B89" s="19"/>
      <c r="C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>
      <c r="A90" s="19"/>
      <c r="B90" s="19"/>
      <c r="C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>
      <c r="A91" s="19"/>
      <c r="B91" s="19"/>
      <c r="C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>
      <c r="A92" s="19"/>
      <c r="B92" s="19"/>
      <c r="C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>
      <c r="A93" s="19"/>
      <c r="B93" s="19"/>
      <c r="C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>
      <c r="A94" s="19"/>
      <c r="B94" s="19"/>
      <c r="C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>
      <c r="A95" s="19"/>
      <c r="B95" s="19"/>
      <c r="C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>
      <c r="A96" s="19"/>
      <c r="B96" s="19"/>
      <c r="C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>
      <c r="A97" s="19"/>
      <c r="B97" s="19"/>
      <c r="C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>
      <c r="A98" s="19"/>
      <c r="B98" s="19"/>
      <c r="C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>
      <c r="A99" s="19"/>
      <c r="B99" s="19"/>
      <c r="C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>
      <c r="A100" s="19"/>
      <c r="B100" s="19"/>
      <c r="C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>
      <c r="A101" s="19"/>
      <c r="B101" s="19"/>
      <c r="C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>
      <c r="A102" s="19"/>
      <c r="B102" s="19"/>
      <c r="C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>
      <c r="A103" s="19"/>
      <c r="B103" s="19"/>
      <c r="C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>
      <c r="A104" s="19"/>
      <c r="B104" s="19"/>
      <c r="C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>
      <c r="A105" s="19"/>
      <c r="B105" s="19"/>
      <c r="C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>
      <c r="A106" s="19"/>
      <c r="B106" s="19"/>
      <c r="C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>
      <c r="A107" s="19"/>
      <c r="B107" s="19"/>
      <c r="C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>
      <c r="A108" s="19"/>
      <c r="B108" s="19"/>
      <c r="C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>
      <c r="A109" s="19"/>
      <c r="B109" s="19"/>
      <c r="C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>
      <c r="A110" s="19"/>
      <c r="B110" s="19"/>
      <c r="C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>
      <c r="A111" s="19"/>
      <c r="B111" s="19"/>
      <c r="C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>
      <c r="A112" s="19"/>
      <c r="B112" s="19"/>
      <c r="C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>
      <c r="A113" s="19"/>
      <c r="B113" s="19"/>
      <c r="C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>
      <c r="A114" s="19"/>
      <c r="B114" s="19"/>
      <c r="C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>
      <c r="A115" s="19"/>
      <c r="B115" s="19"/>
      <c r="C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>
      <c r="A116" s="19"/>
      <c r="B116" s="19"/>
      <c r="C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>
      <c r="A117" s="19"/>
      <c r="B117" s="19"/>
      <c r="C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>
      <c r="A118" s="19"/>
      <c r="B118" s="19"/>
      <c r="C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>
      <c r="A119" s="19"/>
      <c r="B119" s="19"/>
      <c r="C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>
      <c r="A120" s="19"/>
      <c r="B120" s="19"/>
      <c r="C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>
      <c r="A121" s="19"/>
      <c r="B121" s="19"/>
      <c r="C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>
      <c r="A122" s="19"/>
      <c r="B122" s="19"/>
      <c r="C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>
      <c r="A123" s="19"/>
      <c r="B123" s="19"/>
      <c r="C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>
      <c r="A124" s="19"/>
      <c r="B124" s="19"/>
      <c r="C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>
      <c r="A125" s="19"/>
      <c r="B125" s="19"/>
      <c r="C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>
      <c r="A126" s="19"/>
      <c r="B126" s="19"/>
      <c r="C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>
      <c r="A127" s="19"/>
      <c r="B127" s="19"/>
      <c r="C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>
      <c r="A128" s="19"/>
      <c r="B128" s="19"/>
      <c r="C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>
      <c r="A129" s="19"/>
      <c r="B129" s="19"/>
      <c r="C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>
      <c r="A130" s="19"/>
      <c r="B130" s="19"/>
      <c r="C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>
      <c r="A131" s="19"/>
      <c r="B131" s="19"/>
      <c r="C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>
      <c r="A132" s="19"/>
      <c r="B132" s="19"/>
      <c r="C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>
      <c r="A133" s="19"/>
      <c r="B133" s="19"/>
      <c r="C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>
      <c r="A134" s="19"/>
      <c r="B134" s="19"/>
      <c r="C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>
      <c r="A135" s="19"/>
      <c r="B135" s="19"/>
      <c r="C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>
      <c r="A136" s="19"/>
      <c r="B136" s="19"/>
      <c r="C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>
      <c r="A137" s="19"/>
      <c r="B137" s="19"/>
      <c r="C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>
      <c r="A138" s="19"/>
      <c r="B138" s="19"/>
      <c r="C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>
      <c r="A139" s="19"/>
      <c r="B139" s="19"/>
      <c r="C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>
      <c r="A140" s="19"/>
      <c r="B140" s="19"/>
      <c r="C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>
      <c r="A141" s="19"/>
      <c r="B141" s="19"/>
      <c r="C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>
      <c r="A142" s="19"/>
      <c r="B142" s="19"/>
      <c r="C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>
      <c r="A143" s="19"/>
      <c r="B143" s="19"/>
      <c r="C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>
      <c r="A144" s="19"/>
      <c r="B144" s="19"/>
      <c r="C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>
      <c r="A145" s="19"/>
      <c r="B145" s="19"/>
      <c r="C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>
      <c r="A146" s="19"/>
      <c r="B146" s="19"/>
      <c r="C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>
      <c r="A147" s="19"/>
      <c r="B147" s="19"/>
      <c r="C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>
      <c r="A148" s="19"/>
      <c r="B148" s="19"/>
      <c r="C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>
      <c r="A149" s="19"/>
      <c r="B149" s="19"/>
      <c r="C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>
      <c r="A150" s="19"/>
      <c r="B150" s="19"/>
      <c r="C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>
      <c r="A151" s="19"/>
      <c r="B151" s="19"/>
      <c r="C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>
      <c r="A152" s="19"/>
      <c r="B152" s="19"/>
      <c r="C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>
      <c r="A153" s="19"/>
      <c r="B153" s="19"/>
      <c r="C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>
      <c r="A154" s="19"/>
      <c r="B154" s="19"/>
      <c r="C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>
      <c r="A155" s="19"/>
      <c r="B155" s="19"/>
      <c r="C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>
      <c r="A156" s="19"/>
      <c r="B156" s="19"/>
      <c r="C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>
      <c r="A157" s="19"/>
      <c r="B157" s="19"/>
      <c r="C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>
      <c r="A158" s="19"/>
      <c r="B158" s="19"/>
      <c r="C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>
      <c r="A159" s="19"/>
      <c r="B159" s="19"/>
      <c r="C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>
      <c r="A160" s="19"/>
      <c r="B160" s="19"/>
      <c r="C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>
      <c r="A161" s="19"/>
      <c r="B161" s="19"/>
      <c r="C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>
      <c r="A162" s="19"/>
      <c r="B162" s="19"/>
      <c r="C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>
      <c r="A163" s="19"/>
      <c r="B163" s="19"/>
      <c r="C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>
      <c r="A164" s="19"/>
      <c r="B164" s="19"/>
      <c r="C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>
      <c r="A165" s="19"/>
      <c r="B165" s="19"/>
      <c r="C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>
      <c r="A166" s="19"/>
      <c r="B166" s="19"/>
      <c r="C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>
      <c r="A167" s="19"/>
      <c r="B167" s="19"/>
      <c r="C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>
      <c r="A168" s="19"/>
      <c r="B168" s="19"/>
      <c r="C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>
      <c r="A169" s="19"/>
      <c r="B169" s="19"/>
      <c r="C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>
      <c r="A170" s="19"/>
      <c r="B170" s="19"/>
      <c r="C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>
      <c r="A171" s="19"/>
      <c r="B171" s="19"/>
      <c r="C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>
      <c r="A172" s="19"/>
      <c r="B172" s="19"/>
      <c r="C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>
      <c r="A173" s="19"/>
      <c r="B173" s="19"/>
      <c r="C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>
      <c r="A174" s="19"/>
      <c r="B174" s="19"/>
      <c r="C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>
      <c r="A175" s="19"/>
      <c r="B175" s="19"/>
      <c r="C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>
      <c r="A176" s="19"/>
      <c r="B176" s="19"/>
      <c r="C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>
      <c r="A177" s="19"/>
      <c r="B177" s="19"/>
      <c r="C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>
      <c r="A178" s="19"/>
      <c r="B178" s="19"/>
      <c r="C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>
      <c r="A179" s="19"/>
      <c r="B179" s="19"/>
      <c r="C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>
      <c r="A180" s="19"/>
      <c r="B180" s="19"/>
      <c r="C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>
      <c r="A181" s="19"/>
      <c r="B181" s="19"/>
      <c r="C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>
      <c r="A182" s="19"/>
      <c r="B182" s="19"/>
      <c r="C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>
      <c r="A183" s="19"/>
      <c r="B183" s="19"/>
      <c r="C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>
      <c r="A184" s="19"/>
      <c r="B184" s="19"/>
      <c r="C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>
      <c r="A185" s="19"/>
      <c r="B185" s="19"/>
      <c r="C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>
      <c r="A186" s="19"/>
      <c r="B186" s="19"/>
      <c r="C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>
      <c r="A187" s="19"/>
      <c r="B187" s="19"/>
      <c r="C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>
      <c r="A188" s="19"/>
      <c r="B188" s="19"/>
      <c r="C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>
      <c r="A189" s="19"/>
      <c r="B189" s="19"/>
      <c r="C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>
      <c r="A190" s="19"/>
      <c r="B190" s="19"/>
      <c r="C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>
      <c r="A191" s="19"/>
      <c r="B191" s="19"/>
      <c r="C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>
      <c r="A192" s="19"/>
      <c r="B192" s="19"/>
      <c r="C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>
      <c r="A193" s="19"/>
      <c r="B193" s="19"/>
      <c r="C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>
      <c r="A194" s="19"/>
      <c r="B194" s="19"/>
      <c r="C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>
      <c r="A195" s="19"/>
      <c r="B195" s="19"/>
      <c r="C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>
      <c r="A196" s="19"/>
      <c r="B196" s="19"/>
      <c r="C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>
      <c r="A197" s="19"/>
      <c r="B197" s="19"/>
      <c r="C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>
      <c r="A198" s="19"/>
      <c r="B198" s="19"/>
      <c r="C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>
      <c r="A199" s="19"/>
      <c r="B199" s="19"/>
      <c r="C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>
      <c r="A200" s="19"/>
      <c r="B200" s="19"/>
      <c r="C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>
      <c r="A201" s="19"/>
      <c r="B201" s="19"/>
      <c r="C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>
      <c r="A202" s="19"/>
      <c r="B202" s="19"/>
      <c r="C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>
      <c r="A203" s="19"/>
      <c r="B203" s="19"/>
      <c r="C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>
      <c r="A204" s="19"/>
      <c r="B204" s="19"/>
      <c r="C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>
      <c r="A205" s="19"/>
      <c r="B205" s="19"/>
      <c r="C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>
      <c r="A206" s="19"/>
      <c r="B206" s="19"/>
      <c r="C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>
      <c r="A207" s="19"/>
      <c r="B207" s="19"/>
      <c r="C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>
      <c r="A208" s="19"/>
      <c r="B208" s="19"/>
      <c r="C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>
      <c r="A209" s="19"/>
      <c r="B209" s="19"/>
      <c r="C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>
      <c r="A210" s="19"/>
      <c r="B210" s="19"/>
      <c r="C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>
      <c r="A211" s="19"/>
      <c r="B211" s="19"/>
      <c r="C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>
      <c r="A212" s="19"/>
      <c r="B212" s="19"/>
      <c r="C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>
      <c r="A213" s="19"/>
      <c r="B213" s="19"/>
      <c r="C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>
      <c r="A214" s="19"/>
      <c r="B214" s="19"/>
      <c r="C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>
      <c r="A215" s="19"/>
      <c r="B215" s="19"/>
      <c r="C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>
      <c r="A216" s="19"/>
      <c r="B216" s="19"/>
      <c r="C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>
      <c r="A217" s="19"/>
      <c r="B217" s="19"/>
      <c r="C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>
      <c r="A218" s="19"/>
      <c r="B218" s="19"/>
      <c r="C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>
      <c r="A219" s="19"/>
      <c r="B219" s="19"/>
      <c r="C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>
      <c r="A220" s="19"/>
      <c r="B220" s="19"/>
      <c r="C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>
      <c r="A221" s="19"/>
      <c r="B221" s="19"/>
      <c r="C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>
      <c r="A222" s="19"/>
      <c r="B222" s="19"/>
      <c r="C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>
      <c r="A223" s="19"/>
      <c r="B223" s="19"/>
      <c r="C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>
      <c r="A224" s="19"/>
      <c r="B224" s="19"/>
      <c r="C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>
      <c r="A225" s="19"/>
      <c r="B225" s="19"/>
      <c r="C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>
      <c r="A226" s="19"/>
      <c r="B226" s="19"/>
      <c r="C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>
      <c r="A227" s="19"/>
      <c r="B227" s="19"/>
      <c r="C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>
      <c r="A228" s="19"/>
      <c r="B228" s="19"/>
      <c r="C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>
      <c r="A229" s="19"/>
      <c r="B229" s="19"/>
      <c r="C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>
      <c r="A230" s="19"/>
      <c r="B230" s="19"/>
      <c r="C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>
      <c r="A231" s="19"/>
      <c r="B231" s="19"/>
      <c r="C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>
      <c r="A232" s="19"/>
      <c r="B232" s="19"/>
      <c r="C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>
      <c r="A233" s="19"/>
      <c r="B233" s="19"/>
      <c r="C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>
      <c r="A234" s="19"/>
      <c r="B234" s="19"/>
      <c r="C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>
      <c r="A235" s="19"/>
      <c r="B235" s="19"/>
      <c r="C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>
      <c r="A236" s="19"/>
      <c r="B236" s="19"/>
      <c r="C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>
      <c r="A237" s="19"/>
      <c r="B237" s="19"/>
      <c r="C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>
      <c r="A238" s="19"/>
      <c r="B238" s="19"/>
      <c r="C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>
      <c r="A239" s="19"/>
      <c r="B239" s="19"/>
      <c r="C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>
      <c r="A240" s="19"/>
      <c r="B240" s="19"/>
      <c r="C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>
      <c r="A241" s="19"/>
      <c r="B241" s="19"/>
      <c r="C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>
      <c r="A242" s="19"/>
      <c r="B242" s="19"/>
      <c r="C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>
      <c r="A243" s="19"/>
      <c r="B243" s="19"/>
      <c r="C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>
      <c r="A244" s="19"/>
      <c r="B244" s="19"/>
      <c r="C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>
      <c r="A245" s="19"/>
      <c r="B245" s="19"/>
      <c r="C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>
      <c r="A246" s="19"/>
      <c r="B246" s="19"/>
      <c r="C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>
      <c r="A247" s="19"/>
      <c r="B247" s="19"/>
      <c r="C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>
      <c r="A248" s="19"/>
      <c r="B248" s="19"/>
      <c r="C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>
      <c r="A249" s="19"/>
      <c r="B249" s="19"/>
      <c r="C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>
      <c r="A250" s="19"/>
      <c r="B250" s="19"/>
      <c r="C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>
      <c r="A251" s="19"/>
      <c r="B251" s="19"/>
      <c r="C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>
      <c r="A252" s="19"/>
      <c r="B252" s="19"/>
      <c r="C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>
      <c r="A253" s="19"/>
      <c r="B253" s="19"/>
      <c r="C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>
      <c r="A254" s="19"/>
      <c r="B254" s="19"/>
      <c r="C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>
      <c r="A255" s="19"/>
      <c r="B255" s="19"/>
      <c r="C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>
      <c r="A256" s="19"/>
      <c r="B256" s="19"/>
      <c r="C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>
      <c r="A257" s="19"/>
      <c r="B257" s="19"/>
      <c r="C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>
      <c r="A258" s="19"/>
      <c r="B258" s="19"/>
      <c r="C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>
      <c r="A259" s="19"/>
      <c r="B259" s="19"/>
      <c r="C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>
      <c r="A260" s="19"/>
      <c r="B260" s="19"/>
      <c r="C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>
      <c r="A261" s="19"/>
      <c r="B261" s="19"/>
      <c r="C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>
      <c r="A262" s="19"/>
      <c r="B262" s="19"/>
      <c r="C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>
      <c r="A263" s="19"/>
      <c r="B263" s="19"/>
      <c r="C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>
      <c r="A264" s="19"/>
      <c r="B264" s="19"/>
      <c r="C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>
      <c r="A265" s="19"/>
      <c r="B265" s="19"/>
      <c r="C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>
      <c r="A266" s="19"/>
      <c r="B266" s="19"/>
      <c r="C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>
      <c r="A267" s="19"/>
      <c r="B267" s="19"/>
      <c r="C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>
      <c r="A268" s="19"/>
      <c r="B268" s="19"/>
      <c r="C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>
      <c r="A269" s="19"/>
      <c r="B269" s="19"/>
      <c r="C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>
      <c r="A270" s="19"/>
      <c r="B270" s="19"/>
      <c r="C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>
      <c r="A271" s="19"/>
      <c r="B271" s="19"/>
      <c r="C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>
      <c r="A272" s="19"/>
      <c r="B272" s="19"/>
      <c r="C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>
      <c r="A273" s="19"/>
      <c r="B273" s="19"/>
      <c r="C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>
      <c r="A274" s="19"/>
      <c r="B274" s="19"/>
      <c r="C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>
      <c r="A275" s="19"/>
      <c r="B275" s="19"/>
      <c r="C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>
      <c r="A276" s="19"/>
      <c r="B276" s="19"/>
      <c r="C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>
      <c r="A277" s="19"/>
      <c r="B277" s="19"/>
      <c r="C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>
      <c r="A278" s="19"/>
      <c r="B278" s="19"/>
      <c r="C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>
      <c r="A279" s="19"/>
      <c r="B279" s="19"/>
      <c r="C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>
      <c r="A280" s="19"/>
      <c r="B280" s="19"/>
      <c r="C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>
      <c r="A281" s="19"/>
      <c r="B281" s="19"/>
      <c r="C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>
      <c r="A282" s="19"/>
      <c r="B282" s="19"/>
      <c r="C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>
      <c r="A283" s="19"/>
      <c r="B283" s="19"/>
      <c r="C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>
      <c r="A284" s="19"/>
      <c r="B284" s="19"/>
      <c r="C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>
      <c r="A285" s="19"/>
      <c r="B285" s="19"/>
      <c r="C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>
      <c r="A286" s="19"/>
      <c r="B286" s="19"/>
      <c r="C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>
      <c r="A287" s="19"/>
      <c r="B287" s="19"/>
      <c r="C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>
      <c r="A288" s="19"/>
      <c r="B288" s="19"/>
      <c r="C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>
      <c r="A289" s="19"/>
      <c r="B289" s="19"/>
      <c r="C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>
      <c r="A290" s="19"/>
      <c r="B290" s="19"/>
      <c r="C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>
      <c r="A291" s="19"/>
      <c r="B291" s="19"/>
      <c r="C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>
      <c r="A292" s="19"/>
      <c r="B292" s="19"/>
      <c r="C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>
      <c r="A293" s="19"/>
      <c r="B293" s="19"/>
      <c r="C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>
      <c r="A294" s="19"/>
      <c r="B294" s="19"/>
      <c r="C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>
      <c r="A295" s="19"/>
      <c r="B295" s="19"/>
      <c r="C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>
      <c r="A296" s="19"/>
      <c r="B296" s="19"/>
      <c r="C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>
      <c r="A297" s="19"/>
      <c r="B297" s="19"/>
      <c r="C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>
      <c r="A298" s="19"/>
      <c r="B298" s="19"/>
      <c r="C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>
      <c r="A299" s="19"/>
      <c r="B299" s="19"/>
      <c r="C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>
      <c r="A300" s="19"/>
      <c r="B300" s="19"/>
      <c r="C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>
      <c r="A301" s="19"/>
      <c r="B301" s="19"/>
      <c r="C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>
      <c r="A302" s="19"/>
      <c r="B302" s="19"/>
      <c r="C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>
      <c r="A303" s="19"/>
      <c r="B303" s="19"/>
      <c r="C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>
      <c r="A304" s="19"/>
      <c r="B304" s="19"/>
      <c r="C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>
      <c r="A305" s="19"/>
      <c r="B305" s="19"/>
      <c r="C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>
      <c r="A306" s="19"/>
      <c r="B306" s="19"/>
      <c r="C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>
      <c r="A307" s="19"/>
      <c r="B307" s="19"/>
      <c r="C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>
      <c r="A308" s="19"/>
      <c r="B308" s="19"/>
      <c r="C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>
      <c r="A309" s="19"/>
      <c r="B309" s="19"/>
      <c r="C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>
      <c r="A310" s="19"/>
      <c r="B310" s="19"/>
      <c r="C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>
      <c r="A311" s="19"/>
      <c r="B311" s="19"/>
      <c r="C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>
      <c r="A312" s="19"/>
      <c r="B312" s="19"/>
      <c r="C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>
      <c r="A313" s="19"/>
      <c r="B313" s="19"/>
      <c r="C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>
      <c r="A314" s="19"/>
      <c r="B314" s="19"/>
      <c r="C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>
      <c r="A315" s="19"/>
      <c r="B315" s="19"/>
      <c r="C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>
      <c r="A316" s="19"/>
      <c r="B316" s="19"/>
      <c r="C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>
      <c r="A317" s="19"/>
      <c r="B317" s="19"/>
      <c r="C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>
      <c r="A318" s="19"/>
      <c r="B318" s="19"/>
      <c r="C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>
      <c r="A319" s="19"/>
      <c r="B319" s="19"/>
      <c r="C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>
      <c r="A320" s="19"/>
      <c r="B320" s="19"/>
      <c r="C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>
      <c r="A321" s="19"/>
      <c r="B321" s="19"/>
      <c r="C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>
      <c r="A322" s="19"/>
      <c r="B322" s="19"/>
      <c r="C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>
      <c r="A323" s="19"/>
      <c r="B323" s="19"/>
      <c r="C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>
      <c r="A324" s="19"/>
      <c r="B324" s="19"/>
      <c r="C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>
      <c r="A325" s="19"/>
      <c r="B325" s="19"/>
      <c r="C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>
      <c r="A326" s="19"/>
      <c r="B326" s="19"/>
      <c r="C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>
      <c r="A327" s="19"/>
      <c r="B327" s="19"/>
      <c r="C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>
      <c r="A328" s="19"/>
      <c r="B328" s="19"/>
      <c r="C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>
      <c r="A329" s="19"/>
      <c r="B329" s="19"/>
      <c r="C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>
      <c r="A330" s="19"/>
      <c r="B330" s="19"/>
      <c r="C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>
      <c r="A331" s="19"/>
      <c r="B331" s="19"/>
      <c r="C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>
      <c r="A332" s="19"/>
      <c r="B332" s="19"/>
      <c r="C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>
      <c r="A333" s="19"/>
      <c r="B333" s="19"/>
      <c r="C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>
      <c r="A334" s="19"/>
      <c r="B334" s="19"/>
      <c r="C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>
      <c r="A335" s="19"/>
      <c r="B335" s="19"/>
      <c r="C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>
      <c r="A336" s="19"/>
      <c r="B336" s="19"/>
      <c r="C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>
      <c r="A337" s="19"/>
      <c r="B337" s="19"/>
      <c r="C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>
      <c r="A338" s="19"/>
      <c r="B338" s="19"/>
      <c r="C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>
      <c r="A339" s="19"/>
      <c r="B339" s="19"/>
      <c r="C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>
      <c r="A340" s="19"/>
      <c r="B340" s="19"/>
      <c r="C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>
      <c r="A341" s="19"/>
      <c r="B341" s="19"/>
      <c r="C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>
      <c r="A342" s="19"/>
      <c r="B342" s="19"/>
      <c r="C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>
      <c r="A343" s="19"/>
      <c r="B343" s="19"/>
      <c r="C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>
      <c r="A344" s="19"/>
      <c r="B344" s="19"/>
      <c r="C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>
      <c r="A345" s="19"/>
      <c r="B345" s="19"/>
      <c r="C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>
      <c r="A346" s="19"/>
      <c r="B346" s="19"/>
      <c r="C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>
      <c r="A347" s="19"/>
      <c r="B347" s="19"/>
      <c r="C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>
      <c r="A348" s="19"/>
      <c r="B348" s="19"/>
      <c r="C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>
      <c r="A349" s="19"/>
      <c r="B349" s="19"/>
      <c r="C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>
      <c r="A350" s="19"/>
      <c r="B350" s="19"/>
      <c r="C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>
      <c r="A351" s="19"/>
      <c r="B351" s="19"/>
      <c r="C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>
      <c r="A352" s="19"/>
      <c r="B352" s="19"/>
      <c r="C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>
      <c r="A353" s="19"/>
      <c r="B353" s="19"/>
      <c r="C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>
      <c r="A354" s="19"/>
      <c r="B354" s="19"/>
      <c r="C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>
      <c r="A355" s="19"/>
      <c r="B355" s="19"/>
      <c r="C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>
      <c r="A356" s="19"/>
      <c r="B356" s="19"/>
      <c r="C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>
      <c r="A357" s="19"/>
      <c r="B357" s="19"/>
      <c r="C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>
      <c r="A358" s="19"/>
      <c r="B358" s="19"/>
      <c r="C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>
      <c r="A359" s="19"/>
      <c r="B359" s="19"/>
      <c r="C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>
      <c r="A360" s="19"/>
      <c r="B360" s="19"/>
      <c r="C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>
      <c r="A361" s="19"/>
      <c r="B361" s="19"/>
      <c r="C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>
      <c r="A362" s="19"/>
      <c r="B362" s="19"/>
      <c r="C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>
      <c r="A363" s="19"/>
      <c r="B363" s="19"/>
      <c r="C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>
      <c r="A364" s="19"/>
      <c r="B364" s="19"/>
      <c r="C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>
      <c r="A365" s="19"/>
      <c r="B365" s="19"/>
      <c r="C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>
      <c r="A366" s="19"/>
      <c r="B366" s="19"/>
      <c r="C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>
      <c r="A367" s="19"/>
      <c r="B367" s="19"/>
      <c r="C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>
      <c r="A368" s="19"/>
      <c r="B368" s="19"/>
      <c r="C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>
      <c r="A369" s="19"/>
      <c r="B369" s="19"/>
      <c r="C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>
      <c r="A370" s="19"/>
      <c r="B370" s="19"/>
      <c r="C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>
      <c r="A371" s="19"/>
      <c r="B371" s="19"/>
      <c r="C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>
      <c r="A372" s="19"/>
      <c r="B372" s="19"/>
      <c r="C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>
      <c r="A373" s="19"/>
      <c r="B373" s="19"/>
      <c r="C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>
      <c r="A374" s="19"/>
      <c r="B374" s="19"/>
      <c r="C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>
      <c r="A375" s="19"/>
      <c r="B375" s="19"/>
      <c r="C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>
      <c r="A376" s="19"/>
      <c r="B376" s="19"/>
      <c r="C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>
      <c r="A377" s="19"/>
      <c r="B377" s="19"/>
      <c r="C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>
      <c r="A378" s="19"/>
      <c r="B378" s="19"/>
      <c r="C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>
      <c r="A379" s="19"/>
      <c r="B379" s="19"/>
      <c r="C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>
      <c r="A380" s="19"/>
      <c r="B380" s="19"/>
      <c r="C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>
      <c r="A381" s="19"/>
      <c r="B381" s="19"/>
      <c r="C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>
      <c r="A382" s="19"/>
      <c r="B382" s="19"/>
      <c r="C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>
      <c r="A383" s="19"/>
      <c r="B383" s="19"/>
      <c r="C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>
      <c r="A384" s="19"/>
      <c r="B384" s="19"/>
      <c r="C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>
      <c r="A385" s="19"/>
      <c r="B385" s="19"/>
      <c r="C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>
      <c r="A386" s="19"/>
      <c r="B386" s="19"/>
      <c r="C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>
      <c r="A387" s="19"/>
      <c r="B387" s="19"/>
      <c r="C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>
      <c r="A388" s="19"/>
      <c r="B388" s="19"/>
      <c r="C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>
      <c r="A389" s="19"/>
      <c r="B389" s="19"/>
      <c r="C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>
      <c r="A390" s="19"/>
      <c r="B390" s="19"/>
      <c r="C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>
      <c r="A391" s="19"/>
      <c r="B391" s="19"/>
      <c r="C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>
      <c r="A392" s="19"/>
      <c r="B392" s="19"/>
      <c r="C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>
      <c r="A393" s="19"/>
      <c r="B393" s="19"/>
      <c r="C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>
      <c r="A394" s="19"/>
      <c r="B394" s="19"/>
      <c r="C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>
      <c r="A395" s="19"/>
      <c r="B395" s="19"/>
      <c r="C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>
      <c r="A396" s="19"/>
      <c r="B396" s="19"/>
      <c r="C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>
      <c r="A397" s="19"/>
      <c r="B397" s="19"/>
      <c r="C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>
      <c r="A398" s="19"/>
      <c r="B398" s="19"/>
      <c r="C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>
      <c r="A399" s="19"/>
      <c r="B399" s="19"/>
      <c r="C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>
      <c r="A400" s="19"/>
      <c r="B400" s="19"/>
      <c r="C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>
      <c r="A401" s="19"/>
      <c r="B401" s="19"/>
      <c r="C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>
      <c r="A402" s="19"/>
      <c r="B402" s="19"/>
      <c r="C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>
      <c r="A403" s="19"/>
      <c r="B403" s="19"/>
      <c r="C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>
      <c r="A404" s="19"/>
      <c r="B404" s="19"/>
      <c r="C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>
      <c r="A405" s="19"/>
      <c r="B405" s="19"/>
      <c r="C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>
      <c r="A406" s="19"/>
      <c r="B406" s="19"/>
      <c r="C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>
      <c r="A407" s="19"/>
      <c r="B407" s="19"/>
      <c r="C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>
      <c r="A408" s="19"/>
      <c r="B408" s="19"/>
      <c r="C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>
      <c r="A409" s="19"/>
      <c r="B409" s="19"/>
      <c r="C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>
      <c r="A410" s="19"/>
      <c r="B410" s="19"/>
      <c r="C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>
      <c r="A411" s="19"/>
      <c r="B411" s="19"/>
      <c r="C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>
      <c r="A412" s="19"/>
      <c r="B412" s="19"/>
      <c r="C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>
      <c r="A413" s="19"/>
      <c r="B413" s="19"/>
      <c r="C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>
      <c r="A414" s="19"/>
      <c r="B414" s="19"/>
      <c r="C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>
      <c r="A415" s="19"/>
      <c r="B415" s="19"/>
      <c r="C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>
      <c r="A416" s="19"/>
      <c r="B416" s="19"/>
      <c r="C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>
      <c r="A417" s="19"/>
      <c r="B417" s="19"/>
      <c r="C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>
      <c r="A418" s="19"/>
      <c r="B418" s="19"/>
      <c r="C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>
      <c r="A419" s="19"/>
      <c r="B419" s="19"/>
      <c r="C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>
      <c r="A420" s="19"/>
      <c r="B420" s="19"/>
      <c r="C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>
      <c r="A421" s="19"/>
      <c r="B421" s="19"/>
      <c r="C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>
      <c r="A422" s="19"/>
      <c r="B422" s="19"/>
      <c r="C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>
      <c r="A423" s="19"/>
      <c r="B423" s="19"/>
      <c r="C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>
      <c r="A424" s="19"/>
      <c r="B424" s="19"/>
      <c r="C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>
      <c r="A425" s="19"/>
      <c r="B425" s="19"/>
      <c r="C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>
      <c r="A426" s="19"/>
      <c r="B426" s="19"/>
      <c r="C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>
      <c r="A427" s="19"/>
      <c r="B427" s="19"/>
      <c r="C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>
      <c r="A428" s="19"/>
      <c r="B428" s="19"/>
      <c r="C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>
      <c r="A429" s="19"/>
      <c r="B429" s="19"/>
      <c r="C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>
      <c r="A430" s="19"/>
      <c r="B430" s="19"/>
      <c r="C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>
      <c r="A431" s="19"/>
      <c r="B431" s="19"/>
      <c r="C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>
      <c r="A432" s="19"/>
      <c r="B432" s="19"/>
      <c r="C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>
      <c r="A433" s="19"/>
      <c r="B433" s="19"/>
      <c r="C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>
      <c r="A434" s="19"/>
      <c r="B434" s="19"/>
      <c r="C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>
      <c r="A435" s="19"/>
      <c r="B435" s="19"/>
      <c r="C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>
      <c r="A436" s="19"/>
      <c r="B436" s="19"/>
      <c r="C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>
      <c r="A437" s="19"/>
      <c r="B437" s="19"/>
      <c r="C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>
      <c r="A438" s="19"/>
      <c r="B438" s="19"/>
      <c r="C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>
      <c r="A439" s="19"/>
      <c r="B439" s="19"/>
      <c r="C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>
      <c r="A440" s="19"/>
      <c r="B440" s="19"/>
      <c r="C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>
      <c r="A441" s="19"/>
      <c r="B441" s="19"/>
      <c r="C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>
      <c r="A442" s="19"/>
      <c r="B442" s="19"/>
      <c r="C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>
      <c r="A443" s="19"/>
      <c r="B443" s="19"/>
      <c r="C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>
      <c r="A444" s="19"/>
      <c r="B444" s="19"/>
      <c r="C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>
      <c r="A445" s="19"/>
      <c r="B445" s="19"/>
      <c r="C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>
      <c r="A446" s="19"/>
      <c r="B446" s="19"/>
      <c r="C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>
      <c r="A447" s="19"/>
      <c r="B447" s="19"/>
      <c r="C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>
      <c r="A448" s="19"/>
      <c r="B448" s="19"/>
      <c r="C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>
      <c r="A449" s="19"/>
      <c r="B449" s="19"/>
      <c r="C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>
      <c r="A450" s="19"/>
      <c r="B450" s="19"/>
      <c r="C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>
      <c r="A451" s="19"/>
      <c r="B451" s="19"/>
      <c r="C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>
      <c r="A452" s="19"/>
      <c r="B452" s="19"/>
      <c r="C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>
      <c r="A453" s="19"/>
      <c r="B453" s="19"/>
      <c r="C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>
      <c r="A454" s="19"/>
      <c r="B454" s="19"/>
      <c r="C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>
      <c r="A455" s="19"/>
      <c r="B455" s="19"/>
      <c r="C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>
      <c r="A456" s="19"/>
      <c r="B456" s="19"/>
      <c r="C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>
      <c r="A457" s="19"/>
      <c r="B457" s="19"/>
      <c r="C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>
      <c r="A458" s="19"/>
      <c r="B458" s="19"/>
      <c r="C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>
      <c r="A459" s="19"/>
      <c r="B459" s="19"/>
      <c r="C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>
      <c r="A460" s="19"/>
      <c r="B460" s="19"/>
      <c r="C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>
      <c r="A461" s="19"/>
      <c r="B461" s="19"/>
      <c r="C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>
      <c r="A462" s="19"/>
      <c r="B462" s="19"/>
      <c r="C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>
      <c r="A463" s="19"/>
      <c r="B463" s="19"/>
      <c r="C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>
      <c r="A464" s="19"/>
      <c r="B464" s="19"/>
      <c r="C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>
      <c r="A465" s="19"/>
      <c r="B465" s="19"/>
      <c r="C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>
      <c r="A466" s="19"/>
      <c r="B466" s="19"/>
      <c r="C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>
      <c r="A467" s="19"/>
      <c r="B467" s="19"/>
      <c r="C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>
      <c r="A468" s="19"/>
      <c r="B468" s="19"/>
      <c r="C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>
      <c r="A469" s="19"/>
      <c r="B469" s="19"/>
      <c r="C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>
      <c r="A470" s="19"/>
      <c r="B470" s="19"/>
      <c r="C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>
      <c r="A471" s="19"/>
      <c r="B471" s="19"/>
      <c r="C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>
      <c r="A472" s="19"/>
      <c r="B472" s="19"/>
      <c r="C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>
      <c r="A473" s="19"/>
      <c r="B473" s="19"/>
      <c r="C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>
      <c r="A474" s="19"/>
      <c r="B474" s="19"/>
      <c r="C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>
      <c r="A475" s="19"/>
      <c r="B475" s="19"/>
      <c r="C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>
      <c r="A476" s="19"/>
      <c r="B476" s="19"/>
      <c r="C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>
      <c r="A477" s="19"/>
      <c r="B477" s="19"/>
      <c r="C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>
      <c r="A478" s="19"/>
      <c r="B478" s="19"/>
      <c r="C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>
      <c r="A479" s="19"/>
      <c r="B479" s="19"/>
      <c r="C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>
      <c r="A480" s="19"/>
      <c r="B480" s="19"/>
      <c r="C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>
      <c r="A481" s="19"/>
      <c r="B481" s="19"/>
      <c r="C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>
      <c r="A482" s="19"/>
      <c r="B482" s="19"/>
      <c r="C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>
      <c r="A483" s="19"/>
      <c r="B483" s="19"/>
      <c r="C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>
      <c r="A484" s="19"/>
      <c r="B484" s="19"/>
      <c r="C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>
      <c r="A485" s="19"/>
      <c r="B485" s="19"/>
      <c r="C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>
      <c r="A486" s="19"/>
      <c r="B486" s="19"/>
      <c r="C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>
      <c r="A487" s="19"/>
      <c r="B487" s="19"/>
      <c r="C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>
      <c r="A488" s="19"/>
      <c r="B488" s="19"/>
      <c r="C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</row>
    <row r="489" spans="1:29">
      <c r="A489" s="19"/>
      <c r="B489" s="19"/>
      <c r="C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29">
      <c r="A490" s="19"/>
      <c r="B490" s="19"/>
      <c r="C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29">
      <c r="A491" s="19"/>
      <c r="B491" s="19"/>
      <c r="C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</row>
    <row r="492" spans="1:29">
      <c r="A492" s="19"/>
      <c r="B492" s="19"/>
      <c r="C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>
      <c r="A493" s="19"/>
      <c r="B493" s="19"/>
      <c r="C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</row>
    <row r="494" spans="1:29">
      <c r="A494" s="19"/>
      <c r="B494" s="19"/>
      <c r="C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</row>
    <row r="495" spans="1:29">
      <c r="A495" s="19"/>
      <c r="B495" s="19"/>
      <c r="C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</row>
    <row r="496" spans="1:29">
      <c r="A496" s="19"/>
      <c r="B496" s="19"/>
      <c r="C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</row>
    <row r="497" spans="1:29">
      <c r="A497" s="19"/>
      <c r="B497" s="19"/>
      <c r="C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>
      <c r="A498" s="19"/>
      <c r="B498" s="19"/>
      <c r="C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</row>
    <row r="499" spans="1:29">
      <c r="A499" s="19"/>
      <c r="B499" s="19"/>
      <c r="C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</row>
    <row r="500" spans="1:29">
      <c r="A500" s="19"/>
      <c r="B500" s="19"/>
      <c r="C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</row>
    <row r="501" spans="1:29">
      <c r="A501" s="19"/>
      <c r="B501" s="19"/>
      <c r="C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</row>
    <row r="502" spans="1:29">
      <c r="A502" s="19"/>
      <c r="B502" s="19"/>
      <c r="C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</row>
    <row r="503" spans="1:29">
      <c r="A503" s="19"/>
      <c r="B503" s="19"/>
      <c r="C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</row>
    <row r="504" spans="1:29">
      <c r="A504" s="19"/>
      <c r="B504" s="19"/>
      <c r="C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</row>
    <row r="505" spans="1:29">
      <c r="A505" s="19"/>
      <c r="B505" s="19"/>
      <c r="C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</row>
    <row r="506" spans="1:29">
      <c r="A506" s="19"/>
      <c r="B506" s="19"/>
      <c r="C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</row>
    <row r="507" spans="1:29">
      <c r="A507" s="19"/>
      <c r="B507" s="19"/>
      <c r="C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>
      <c r="A508" s="19"/>
      <c r="B508" s="19"/>
      <c r="C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>
      <c r="A509" s="19"/>
      <c r="B509" s="19"/>
      <c r="C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</row>
    <row r="510" spans="1:29">
      <c r="A510" s="19"/>
      <c r="B510" s="19"/>
      <c r="C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</row>
    <row r="511" spans="1:29">
      <c r="A511" s="19"/>
      <c r="B511" s="19"/>
      <c r="C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</row>
    <row r="512" spans="1:29">
      <c r="A512" s="19"/>
      <c r="B512" s="19"/>
      <c r="C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</row>
    <row r="513" spans="1:29">
      <c r="A513" s="19"/>
      <c r="B513" s="19"/>
      <c r="C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>
      <c r="A514" s="19"/>
      <c r="B514" s="19"/>
      <c r="C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</row>
    <row r="515" spans="1:29">
      <c r="A515" s="19"/>
      <c r="B515" s="19"/>
      <c r="C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</row>
    <row r="516" spans="1:29">
      <c r="A516" s="19"/>
      <c r="B516" s="19"/>
      <c r="C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</row>
    <row r="517" spans="1:29">
      <c r="A517" s="19"/>
      <c r="B517" s="19"/>
      <c r="C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</row>
    <row r="518" spans="1:29">
      <c r="A518" s="19"/>
      <c r="B518" s="19"/>
      <c r="C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</row>
    <row r="519" spans="1:29">
      <c r="A519" s="19"/>
      <c r="B519" s="19"/>
      <c r="C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</row>
    <row r="520" spans="1:29">
      <c r="A520" s="19"/>
      <c r="B520" s="19"/>
      <c r="C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</row>
    <row r="521" spans="1:29">
      <c r="A521" s="19"/>
      <c r="B521" s="19"/>
      <c r="C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>
      <c r="A522" s="19"/>
      <c r="B522" s="19"/>
      <c r="C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</row>
    <row r="523" spans="1:29">
      <c r="A523" s="19"/>
      <c r="B523" s="19"/>
      <c r="C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</row>
    <row r="524" spans="1:29">
      <c r="A524" s="19"/>
      <c r="B524" s="19"/>
      <c r="C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</row>
    <row r="525" spans="1:29">
      <c r="A525" s="19"/>
      <c r="B525" s="19"/>
      <c r="C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</row>
    <row r="526" spans="1:29">
      <c r="A526" s="19"/>
      <c r="B526" s="19"/>
      <c r="C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</row>
    <row r="527" spans="1:29">
      <c r="A527" s="19"/>
      <c r="B527" s="19"/>
      <c r="C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</row>
    <row r="528" spans="1:29">
      <c r="A528" s="19"/>
      <c r="B528" s="19"/>
      <c r="C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</row>
    <row r="529" spans="1:29">
      <c r="A529" s="19"/>
      <c r="B529" s="19"/>
      <c r="C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>
      <c r="A530" s="19"/>
      <c r="B530" s="19"/>
      <c r="C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</row>
    <row r="531" spans="1:29">
      <c r="A531" s="19"/>
      <c r="B531" s="19"/>
      <c r="C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</row>
    <row r="532" spans="1:29">
      <c r="A532" s="19"/>
      <c r="B532" s="19"/>
      <c r="C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</row>
    <row r="533" spans="1:29">
      <c r="A533" s="19"/>
      <c r="B533" s="19"/>
      <c r="C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</row>
    <row r="534" spans="1:29">
      <c r="A534" s="19"/>
      <c r="B534" s="19"/>
      <c r="C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>
      <c r="A535" s="19"/>
      <c r="B535" s="19"/>
      <c r="C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29">
      <c r="A536" s="19"/>
      <c r="B536" s="19"/>
      <c r="C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>
      <c r="A537" s="19"/>
      <c r="B537" s="19"/>
      <c r="C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29">
      <c r="A538" s="19"/>
      <c r="B538" s="19"/>
      <c r="C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>
      <c r="A539" s="19"/>
      <c r="B539" s="19"/>
      <c r="C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</row>
    <row r="540" spans="1:29">
      <c r="A540" s="19"/>
      <c r="B540" s="19"/>
      <c r="C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</row>
    <row r="541" spans="1:29">
      <c r="A541" s="19"/>
      <c r="B541" s="19"/>
      <c r="C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</row>
    <row r="542" spans="1:29">
      <c r="A542" s="19"/>
      <c r="B542" s="19"/>
      <c r="C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</row>
    <row r="543" spans="1:29">
      <c r="A543" s="19"/>
      <c r="B543" s="19"/>
      <c r="C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>
      <c r="A544" s="19"/>
      <c r="B544" s="19"/>
      <c r="C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</row>
    <row r="545" spans="1:29">
      <c r="A545" s="19"/>
      <c r="B545" s="19"/>
      <c r="C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>
      <c r="A546" s="19"/>
      <c r="B546" s="19"/>
      <c r="C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</row>
    <row r="547" spans="1:29">
      <c r="A547" s="19"/>
      <c r="B547" s="19"/>
      <c r="C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</row>
    <row r="548" spans="1:29">
      <c r="A548" s="19"/>
      <c r="B548" s="19"/>
      <c r="C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</row>
    <row r="549" spans="1:29">
      <c r="A549" s="19"/>
      <c r="B549" s="19"/>
      <c r="C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</row>
    <row r="550" spans="1:29">
      <c r="A550" s="19"/>
      <c r="B550" s="19"/>
      <c r="C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>
      <c r="A551" s="19"/>
      <c r="B551" s="19"/>
      <c r="C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</row>
    <row r="552" spans="1:29">
      <c r="A552" s="19"/>
      <c r="B552" s="19"/>
      <c r="C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</row>
    <row r="553" spans="1:29">
      <c r="A553" s="19"/>
      <c r="B553" s="19"/>
      <c r="C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</row>
    <row r="554" spans="1:29">
      <c r="A554" s="19"/>
      <c r="B554" s="19"/>
      <c r="C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</row>
    <row r="555" spans="1:29">
      <c r="A555" s="19"/>
      <c r="B555" s="19"/>
      <c r="C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</row>
    <row r="556" spans="1:29">
      <c r="A556" s="19"/>
      <c r="B556" s="19"/>
      <c r="C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</row>
    <row r="557" spans="1:29">
      <c r="A557" s="19"/>
      <c r="B557" s="19"/>
      <c r="C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>
      <c r="A558" s="19"/>
      <c r="B558" s="19"/>
      <c r="C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</row>
    <row r="559" spans="1:29">
      <c r="A559" s="19"/>
      <c r="B559" s="19"/>
      <c r="C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</row>
    <row r="560" spans="1:29">
      <c r="A560" s="19"/>
      <c r="B560" s="19"/>
      <c r="C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</row>
    <row r="561" spans="1:29">
      <c r="A561" s="19"/>
      <c r="B561" s="19"/>
      <c r="C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</row>
    <row r="562" spans="1:29">
      <c r="A562" s="19"/>
      <c r="B562" s="19"/>
      <c r="C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</row>
    <row r="563" spans="1:29">
      <c r="A563" s="19"/>
      <c r="B563" s="19"/>
      <c r="C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</row>
    <row r="564" spans="1:29">
      <c r="A564" s="19"/>
      <c r="B564" s="19"/>
      <c r="C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</row>
    <row r="565" spans="1:29">
      <c r="A565" s="19"/>
      <c r="B565" s="19"/>
      <c r="C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</row>
    <row r="566" spans="1:29">
      <c r="A566" s="19"/>
      <c r="B566" s="19"/>
      <c r="C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>
      <c r="A567" s="19"/>
      <c r="B567" s="19"/>
      <c r="C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</row>
    <row r="568" spans="1:29">
      <c r="A568" s="19"/>
      <c r="B568" s="19"/>
      <c r="C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>
      <c r="A569" s="19"/>
      <c r="B569" s="19"/>
      <c r="C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</row>
    <row r="570" spans="1:29">
      <c r="A570" s="19"/>
      <c r="B570" s="19"/>
      <c r="C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</row>
    <row r="571" spans="1:29">
      <c r="A571" s="19"/>
      <c r="B571" s="19"/>
      <c r="C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</row>
    <row r="572" spans="1:29">
      <c r="A572" s="19"/>
      <c r="B572" s="19"/>
      <c r="C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>
      <c r="A573" s="19"/>
      <c r="B573" s="19"/>
      <c r="C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>
      <c r="A574" s="19"/>
      <c r="B574" s="19"/>
      <c r="C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</row>
    <row r="575" spans="1:29">
      <c r="A575" s="19"/>
      <c r="B575" s="19"/>
      <c r="C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29">
      <c r="A576" s="19"/>
      <c r="B576" s="19"/>
      <c r="C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29">
      <c r="A577" s="19"/>
      <c r="B577" s="19"/>
      <c r="C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29">
      <c r="A578" s="19"/>
      <c r="B578" s="19"/>
      <c r="C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29">
      <c r="A579" s="19"/>
      <c r="B579" s="19"/>
      <c r="C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</row>
    <row r="580" spans="1:29">
      <c r="A580" s="19"/>
      <c r="B580" s="19"/>
      <c r="C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</row>
    <row r="581" spans="1:29">
      <c r="A581" s="19"/>
      <c r="B581" s="19"/>
      <c r="C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</row>
    <row r="582" spans="1:29">
      <c r="A582" s="19"/>
      <c r="B582" s="19"/>
      <c r="C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</row>
    <row r="583" spans="1:29">
      <c r="A583" s="19"/>
      <c r="B583" s="19"/>
      <c r="C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>
      <c r="A584" s="19"/>
      <c r="B584" s="19"/>
      <c r="C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>
      <c r="A585" s="19"/>
      <c r="B585" s="19"/>
      <c r="C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>
      <c r="A586" s="19"/>
      <c r="B586" s="19"/>
      <c r="C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</row>
    <row r="587" spans="1:29">
      <c r="A587" s="19"/>
      <c r="B587" s="19"/>
      <c r="C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</row>
    <row r="588" spans="1:29">
      <c r="A588" s="19"/>
      <c r="B588" s="19"/>
      <c r="C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</row>
    <row r="589" spans="1:29">
      <c r="A589" s="19"/>
      <c r="B589" s="19"/>
      <c r="C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</row>
    <row r="590" spans="1:29">
      <c r="A590" s="19"/>
      <c r="B590" s="19"/>
      <c r="C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>
      <c r="A591" s="19"/>
      <c r="B591" s="19"/>
      <c r="C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</row>
    <row r="592" spans="1:29">
      <c r="A592" s="19"/>
      <c r="B592" s="19"/>
      <c r="C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</row>
    <row r="593" spans="1:29">
      <c r="A593" s="19"/>
      <c r="B593" s="19"/>
      <c r="C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</row>
    <row r="594" spans="1:29">
      <c r="A594" s="19"/>
      <c r="B594" s="19"/>
      <c r="C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</row>
    <row r="595" spans="1:29">
      <c r="A595" s="19"/>
      <c r="B595" s="19"/>
      <c r="C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</row>
    <row r="596" spans="1:29">
      <c r="A596" s="19"/>
      <c r="B596" s="19"/>
      <c r="C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</row>
    <row r="597" spans="1:29">
      <c r="A597" s="19"/>
      <c r="B597" s="19"/>
      <c r="C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>
      <c r="A598" s="19"/>
      <c r="B598" s="19"/>
      <c r="C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>
      <c r="A599" s="19"/>
      <c r="B599" s="19"/>
      <c r="C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</row>
    <row r="600" spans="1:29">
      <c r="A600" s="19"/>
      <c r="B600" s="19"/>
      <c r="C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</row>
    <row r="601" spans="1:29">
      <c r="A601" s="19"/>
      <c r="B601" s="19"/>
      <c r="C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</row>
    <row r="602" spans="1:29">
      <c r="A602" s="19"/>
      <c r="B602" s="19"/>
      <c r="C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>
      <c r="A603" s="19"/>
      <c r="B603" s="19"/>
      <c r="C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</row>
    <row r="604" spans="1:29">
      <c r="A604" s="19"/>
      <c r="B604" s="19"/>
      <c r="C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>
      <c r="A605" s="19"/>
      <c r="B605" s="19"/>
      <c r="C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</row>
    <row r="606" spans="1:29">
      <c r="A606" s="19"/>
      <c r="B606" s="19"/>
      <c r="C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</row>
    <row r="607" spans="1:29">
      <c r="A607" s="19"/>
      <c r="B607" s="19"/>
      <c r="C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</row>
    <row r="608" spans="1:29">
      <c r="A608" s="19"/>
      <c r="B608" s="19"/>
      <c r="C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</row>
    <row r="609" spans="1:29">
      <c r="A609" s="19"/>
      <c r="B609" s="19"/>
      <c r="C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</row>
    <row r="610" spans="1:29">
      <c r="A610" s="19"/>
      <c r="B610" s="19"/>
      <c r="C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</row>
    <row r="611" spans="1:29">
      <c r="A611" s="19"/>
      <c r="B611" s="19"/>
      <c r="C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>
      <c r="A612" s="19"/>
      <c r="B612" s="19"/>
      <c r="C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</row>
    <row r="613" spans="1:29">
      <c r="A613" s="19"/>
      <c r="B613" s="19"/>
      <c r="C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>
      <c r="A614" s="19"/>
      <c r="B614" s="19"/>
      <c r="C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29">
      <c r="A615" s="19"/>
      <c r="B615" s="19"/>
      <c r="C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>
      <c r="A616" s="19"/>
      <c r="B616" s="19"/>
      <c r="C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29">
      <c r="A617" s="19"/>
      <c r="B617" s="19"/>
      <c r="C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</row>
    <row r="618" spans="1:29">
      <c r="A618" s="19"/>
      <c r="B618" s="19"/>
      <c r="C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</row>
    <row r="619" spans="1:29">
      <c r="A619" s="19"/>
      <c r="B619" s="19"/>
      <c r="C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</row>
    <row r="620" spans="1:29">
      <c r="A620" s="19"/>
      <c r="B620" s="19"/>
      <c r="C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</row>
    <row r="621" spans="1:29">
      <c r="A621" s="19"/>
      <c r="B621" s="19"/>
      <c r="C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</row>
    <row r="622" spans="1:29">
      <c r="A622" s="19"/>
      <c r="B622" s="19"/>
      <c r="C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</row>
    <row r="623" spans="1:29">
      <c r="A623" s="19"/>
      <c r="B623" s="19"/>
      <c r="C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</row>
    <row r="624" spans="1:29">
      <c r="A624" s="19"/>
      <c r="B624" s="19"/>
      <c r="C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>
      <c r="A625" s="19"/>
      <c r="B625" s="19"/>
      <c r="C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>
      <c r="A626" s="19"/>
      <c r="B626" s="19"/>
      <c r="C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</row>
    <row r="627" spans="1:29">
      <c r="A627" s="19"/>
      <c r="B627" s="19"/>
      <c r="C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</row>
    <row r="628" spans="1:29">
      <c r="A628" s="19"/>
      <c r="B628" s="19"/>
      <c r="C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</row>
    <row r="629" spans="1:29">
      <c r="A629" s="19"/>
      <c r="B629" s="19"/>
      <c r="C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</row>
    <row r="630" spans="1:29">
      <c r="A630" s="19"/>
      <c r="B630" s="19"/>
      <c r="C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>
      <c r="A631" s="19"/>
      <c r="B631" s="19"/>
      <c r="C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</row>
    <row r="632" spans="1:29">
      <c r="A632" s="19"/>
      <c r="B632" s="19"/>
      <c r="C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</row>
    <row r="633" spans="1:29">
      <c r="A633" s="19"/>
      <c r="B633" s="19"/>
      <c r="C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</row>
    <row r="634" spans="1:29">
      <c r="A634" s="19"/>
      <c r="B634" s="19"/>
      <c r="C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</row>
    <row r="635" spans="1:29">
      <c r="A635" s="19"/>
      <c r="B635" s="19"/>
      <c r="C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</row>
    <row r="636" spans="1:29">
      <c r="A636" s="19"/>
      <c r="B636" s="19"/>
      <c r="C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</row>
    <row r="637" spans="1:29">
      <c r="A637" s="19"/>
      <c r="B637" s="19"/>
      <c r="C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</row>
    <row r="638" spans="1:29">
      <c r="A638" s="19"/>
      <c r="B638" s="19"/>
      <c r="C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>
      <c r="A639" s="19"/>
      <c r="B639" s="19"/>
      <c r="C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</row>
    <row r="640" spans="1:29">
      <c r="A640" s="19"/>
      <c r="B640" s="19"/>
      <c r="C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>
      <c r="A641" s="19"/>
      <c r="B641" s="19"/>
      <c r="C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</row>
    <row r="642" spans="1:29">
      <c r="A642" s="19"/>
      <c r="B642" s="19"/>
      <c r="C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</row>
    <row r="643" spans="1:29">
      <c r="A643" s="19"/>
      <c r="B643" s="19"/>
      <c r="C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</row>
    <row r="644" spans="1:29">
      <c r="A644" s="19"/>
      <c r="B644" s="19"/>
      <c r="C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</row>
    <row r="645" spans="1:29">
      <c r="A645" s="19"/>
      <c r="B645" s="19"/>
      <c r="C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</row>
    <row r="646" spans="1:29">
      <c r="A646" s="19"/>
      <c r="B646" s="19"/>
      <c r="C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</row>
    <row r="647" spans="1:29">
      <c r="A647" s="19"/>
      <c r="B647" s="19"/>
      <c r="C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</row>
    <row r="648" spans="1:29">
      <c r="A648" s="19"/>
      <c r="B648" s="19"/>
      <c r="C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</row>
    <row r="649" spans="1:29">
      <c r="A649" s="19"/>
      <c r="B649" s="19"/>
      <c r="C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>
      <c r="A650" s="19"/>
      <c r="B650" s="19"/>
      <c r="C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</row>
    <row r="651" spans="1:29">
      <c r="A651" s="19"/>
      <c r="B651" s="19"/>
      <c r="C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>
      <c r="A652" s="19"/>
      <c r="B652" s="19"/>
      <c r="C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</row>
    <row r="653" spans="1:29">
      <c r="A653" s="19"/>
      <c r="B653" s="19"/>
      <c r="C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29">
      <c r="A654" s="19"/>
      <c r="B654" s="19"/>
      <c r="C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</row>
    <row r="655" spans="1:29">
      <c r="A655" s="19"/>
      <c r="B655" s="19"/>
      <c r="C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>
      <c r="A656" s="19"/>
      <c r="B656" s="19"/>
      <c r="C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>
      <c r="A657" s="19"/>
      <c r="B657" s="19"/>
      <c r="C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</row>
    <row r="658" spans="1:29">
      <c r="A658" s="19"/>
      <c r="B658" s="19"/>
      <c r="C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</row>
    <row r="659" spans="1:29">
      <c r="A659" s="19"/>
      <c r="B659" s="19"/>
      <c r="C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</row>
    <row r="660" spans="1:29">
      <c r="A660" s="19"/>
      <c r="B660" s="19"/>
      <c r="C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</row>
    <row r="661" spans="1:29">
      <c r="A661" s="19"/>
      <c r="B661" s="19"/>
      <c r="C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</row>
    <row r="662" spans="1:29">
      <c r="A662" s="19"/>
      <c r="B662" s="19"/>
      <c r="C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</row>
    <row r="663" spans="1:29">
      <c r="A663" s="19"/>
      <c r="B663" s="19"/>
      <c r="C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>
      <c r="A664" s="19"/>
      <c r="B664" s="19"/>
      <c r="C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</row>
    <row r="665" spans="1:29">
      <c r="A665" s="19"/>
      <c r="B665" s="19"/>
      <c r="C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</row>
    <row r="666" spans="1:29">
      <c r="A666" s="19"/>
      <c r="B666" s="19"/>
      <c r="C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</row>
    <row r="667" spans="1:29">
      <c r="A667" s="19"/>
      <c r="B667" s="19"/>
      <c r="C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</row>
    <row r="668" spans="1:29">
      <c r="A668" s="19"/>
      <c r="B668" s="19"/>
      <c r="C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</row>
    <row r="669" spans="1:29">
      <c r="A669" s="19"/>
      <c r="B669" s="19"/>
      <c r="C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</row>
    <row r="670" spans="1:29">
      <c r="A670" s="19"/>
      <c r="B670" s="19"/>
      <c r="C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</row>
    <row r="671" spans="1:29">
      <c r="A671" s="19"/>
      <c r="B671" s="19"/>
      <c r="C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>
      <c r="A672" s="19"/>
      <c r="B672" s="19"/>
      <c r="C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</row>
    <row r="673" spans="1:29">
      <c r="A673" s="19"/>
      <c r="B673" s="19"/>
      <c r="C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>
      <c r="A674" s="19"/>
      <c r="B674" s="19"/>
      <c r="C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</row>
    <row r="675" spans="1:29">
      <c r="A675" s="19"/>
      <c r="B675" s="19"/>
      <c r="C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</row>
    <row r="676" spans="1:29">
      <c r="A676" s="19"/>
      <c r="B676" s="19"/>
      <c r="C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</row>
    <row r="677" spans="1:29">
      <c r="A677" s="19"/>
      <c r="B677" s="19"/>
      <c r="C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</row>
    <row r="678" spans="1:29">
      <c r="A678" s="19"/>
      <c r="B678" s="19"/>
      <c r="C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>
      <c r="A679" s="19"/>
      <c r="B679" s="19"/>
      <c r="C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>
      <c r="A680" s="19"/>
      <c r="B680" s="19"/>
      <c r="C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</row>
    <row r="681" spans="1:29">
      <c r="A681" s="19"/>
      <c r="B681" s="19"/>
      <c r="C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</row>
    <row r="682" spans="1:29">
      <c r="A682" s="19"/>
      <c r="B682" s="19"/>
      <c r="C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</row>
    <row r="683" spans="1:29">
      <c r="A683" s="19"/>
      <c r="B683" s="19"/>
      <c r="C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</row>
    <row r="684" spans="1:29">
      <c r="A684" s="19"/>
      <c r="B684" s="19"/>
      <c r="C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</row>
    <row r="685" spans="1:29">
      <c r="A685" s="19"/>
      <c r="B685" s="19"/>
      <c r="C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</row>
    <row r="686" spans="1:29">
      <c r="A686" s="19"/>
      <c r="B686" s="19"/>
      <c r="C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</row>
    <row r="687" spans="1:29">
      <c r="A687" s="19"/>
      <c r="B687" s="19"/>
      <c r="C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</row>
    <row r="688" spans="1:29">
      <c r="A688" s="19"/>
      <c r="B688" s="19"/>
      <c r="C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</row>
    <row r="689" spans="1:29">
      <c r="A689" s="19"/>
      <c r="B689" s="19"/>
      <c r="C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</row>
    <row r="690" spans="1:29">
      <c r="A690" s="19"/>
      <c r="B690" s="19"/>
      <c r="C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</row>
    <row r="691" spans="1:29">
      <c r="A691" s="19"/>
      <c r="B691" s="19"/>
      <c r="C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29">
      <c r="A692" s="19"/>
      <c r="B692" s="19"/>
      <c r="C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29">
      <c r="A693" s="19"/>
      <c r="B693" s="19"/>
      <c r="C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</row>
    <row r="694" spans="1:29">
      <c r="A694" s="19"/>
      <c r="B694" s="19"/>
      <c r="C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29">
      <c r="A695" s="19"/>
      <c r="B695" s="19"/>
      <c r="C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</row>
    <row r="696" spans="1:29">
      <c r="A696" s="19"/>
      <c r="B696" s="19"/>
      <c r="C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</row>
    <row r="697" spans="1:29">
      <c r="A697" s="19"/>
      <c r="B697" s="19"/>
      <c r="C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</row>
    <row r="698" spans="1:29">
      <c r="A698" s="19"/>
      <c r="B698" s="19"/>
      <c r="C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</row>
    <row r="699" spans="1:29">
      <c r="A699" s="19"/>
      <c r="B699" s="19"/>
      <c r="C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</row>
    <row r="700" spans="1:29">
      <c r="A700" s="19"/>
      <c r="B700" s="19"/>
      <c r="C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</row>
    <row r="701" spans="1:29">
      <c r="A701" s="19"/>
      <c r="B701" s="19"/>
      <c r="C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</row>
    <row r="702" spans="1:29">
      <c r="A702" s="19"/>
      <c r="B702" s="19"/>
      <c r="C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>
      <c r="A703" s="19"/>
      <c r="B703" s="19"/>
      <c r="C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</row>
    <row r="704" spans="1:29">
      <c r="A704" s="19"/>
      <c r="B704" s="19"/>
      <c r="C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</row>
    <row r="705" spans="1:29">
      <c r="A705" s="19"/>
      <c r="B705" s="19"/>
      <c r="C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</row>
    <row r="706" spans="1:29">
      <c r="A706" s="19"/>
      <c r="B706" s="19"/>
      <c r="C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>
      <c r="A707" s="19"/>
      <c r="B707" s="19"/>
      <c r="C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</row>
    <row r="708" spans="1:29">
      <c r="A708" s="19"/>
      <c r="B708" s="19"/>
      <c r="C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</row>
    <row r="709" spans="1:29">
      <c r="A709" s="19"/>
      <c r="B709" s="19"/>
      <c r="C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</row>
    <row r="710" spans="1:29">
      <c r="A710" s="19"/>
      <c r="B710" s="19"/>
      <c r="C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</row>
    <row r="711" spans="1:29">
      <c r="A711" s="19"/>
      <c r="B711" s="19"/>
      <c r="C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</row>
    <row r="712" spans="1:29">
      <c r="A712" s="19"/>
      <c r="B712" s="19"/>
      <c r="C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>
      <c r="A713" s="19"/>
      <c r="B713" s="19"/>
      <c r="C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</row>
    <row r="714" spans="1:29">
      <c r="A714" s="19"/>
      <c r="B714" s="19"/>
      <c r="C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</row>
    <row r="715" spans="1:29">
      <c r="A715" s="19"/>
      <c r="B715" s="19"/>
      <c r="C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</row>
    <row r="716" spans="1:29">
      <c r="A716" s="19"/>
      <c r="B716" s="19"/>
      <c r="C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</row>
    <row r="717" spans="1:29">
      <c r="A717" s="19"/>
      <c r="B717" s="19"/>
      <c r="C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>
      <c r="A718" s="19"/>
      <c r="B718" s="19"/>
      <c r="C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</row>
    <row r="719" spans="1:29">
      <c r="A719" s="19"/>
      <c r="B719" s="19"/>
      <c r="C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</row>
    <row r="720" spans="1:29">
      <c r="A720" s="19"/>
      <c r="B720" s="19"/>
      <c r="C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</row>
    <row r="721" spans="1:29">
      <c r="A721" s="19"/>
      <c r="B721" s="19"/>
      <c r="C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</row>
    <row r="722" spans="1:29">
      <c r="A722" s="19"/>
      <c r="B722" s="19"/>
      <c r="C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</row>
    <row r="723" spans="1:29">
      <c r="A723" s="19"/>
      <c r="B723" s="19"/>
      <c r="C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</row>
    <row r="724" spans="1:29">
      <c r="A724" s="19"/>
      <c r="B724" s="19"/>
      <c r="C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>
      <c r="A725" s="19"/>
      <c r="B725" s="19"/>
      <c r="C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</row>
    <row r="726" spans="1:29">
      <c r="A726" s="19"/>
      <c r="B726" s="19"/>
      <c r="C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</row>
    <row r="727" spans="1:29">
      <c r="A727" s="19"/>
      <c r="B727" s="19"/>
      <c r="C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</row>
    <row r="728" spans="1:29">
      <c r="A728" s="19"/>
      <c r="B728" s="19"/>
      <c r="C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</row>
    <row r="729" spans="1:29">
      <c r="A729" s="19"/>
      <c r="B729" s="19"/>
      <c r="C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</row>
    <row r="730" spans="1:29">
      <c r="A730" s="19"/>
      <c r="B730" s="19"/>
      <c r="C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</row>
    <row r="731" spans="1:29">
      <c r="A731" s="19"/>
      <c r="B731" s="19"/>
      <c r="C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29">
      <c r="A732" s="19"/>
      <c r="B732" s="19"/>
      <c r="C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>
      <c r="A733" s="19"/>
      <c r="B733" s="19"/>
      <c r="C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>
      <c r="A734" s="19"/>
      <c r="B734" s="19"/>
      <c r="C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29">
      <c r="A735" s="19"/>
      <c r="B735" s="19"/>
      <c r="C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</row>
    <row r="736" spans="1:29">
      <c r="A736" s="19"/>
      <c r="B736" s="19"/>
      <c r="C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</row>
    <row r="737" spans="1:29">
      <c r="A737" s="19"/>
      <c r="B737" s="19"/>
      <c r="C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</row>
    <row r="738" spans="1:29">
      <c r="A738" s="19"/>
      <c r="B738" s="19"/>
      <c r="C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>
      <c r="A739" s="19"/>
      <c r="B739" s="19"/>
      <c r="C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</row>
    <row r="740" spans="1:29">
      <c r="A740" s="19"/>
      <c r="B740" s="19"/>
      <c r="C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>
      <c r="A741" s="19"/>
      <c r="B741" s="19"/>
      <c r="C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</row>
    <row r="742" spans="1:29">
      <c r="A742" s="19"/>
      <c r="B742" s="19"/>
      <c r="C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>
      <c r="A743" s="19"/>
      <c r="B743" s="19"/>
      <c r="C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</row>
    <row r="744" spans="1:29">
      <c r="A744" s="19"/>
      <c r="B744" s="19"/>
      <c r="C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>
      <c r="A745" s="19"/>
      <c r="B745" s="19"/>
      <c r="C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</row>
    <row r="746" spans="1:29">
      <c r="A746" s="19"/>
      <c r="B746" s="19"/>
      <c r="C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</row>
    <row r="747" spans="1:29">
      <c r="A747" s="19"/>
      <c r="B747" s="19"/>
      <c r="C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</row>
    <row r="748" spans="1:29">
      <c r="A748" s="19"/>
      <c r="B748" s="19"/>
      <c r="C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</row>
    <row r="749" spans="1:29">
      <c r="A749" s="19"/>
      <c r="B749" s="19"/>
      <c r="C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>
      <c r="A750" s="19"/>
      <c r="B750" s="19"/>
      <c r="C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</row>
    <row r="751" spans="1:29">
      <c r="A751" s="19"/>
      <c r="B751" s="19"/>
      <c r="C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</row>
    <row r="752" spans="1:29">
      <c r="A752" s="19"/>
      <c r="B752" s="19"/>
      <c r="C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</row>
    <row r="753" spans="1:29">
      <c r="A753" s="19"/>
      <c r="B753" s="19"/>
      <c r="C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</row>
    <row r="754" spans="1:29">
      <c r="A754" s="19"/>
      <c r="B754" s="19"/>
      <c r="C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</row>
    <row r="755" spans="1:29">
      <c r="A755" s="19"/>
      <c r="B755" s="19"/>
      <c r="C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</row>
    <row r="756" spans="1:29">
      <c r="A756" s="19"/>
      <c r="B756" s="19"/>
      <c r="C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</row>
    <row r="757" spans="1:29">
      <c r="A757" s="19"/>
      <c r="B757" s="19"/>
      <c r="C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>
      <c r="A758" s="19"/>
      <c r="B758" s="19"/>
      <c r="C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>
      <c r="A759" s="19"/>
      <c r="B759" s="19"/>
      <c r="C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</row>
    <row r="760" spans="1:29">
      <c r="A760" s="19"/>
      <c r="B760" s="19"/>
      <c r="C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</row>
    <row r="761" spans="1:29">
      <c r="A761" s="19"/>
      <c r="B761" s="19"/>
      <c r="C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</row>
    <row r="762" spans="1:29">
      <c r="A762" s="19"/>
      <c r="B762" s="19"/>
      <c r="C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</row>
    <row r="763" spans="1:29">
      <c r="A763" s="19"/>
      <c r="B763" s="19"/>
      <c r="C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</row>
    <row r="764" spans="1:29">
      <c r="A764" s="19"/>
      <c r="B764" s="19"/>
      <c r="C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</row>
    <row r="765" spans="1:29">
      <c r="A765" s="19"/>
      <c r="B765" s="19"/>
      <c r="C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</row>
    <row r="766" spans="1:29">
      <c r="A766" s="19"/>
      <c r="B766" s="19"/>
      <c r="C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</row>
    <row r="767" spans="1:29">
      <c r="A767" s="19"/>
      <c r="B767" s="19"/>
      <c r="C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</row>
    <row r="768" spans="1:29">
      <c r="A768" s="19"/>
      <c r="B768" s="19"/>
      <c r="C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</row>
    <row r="769" spans="1:29">
      <c r="A769" s="19"/>
      <c r="B769" s="19"/>
      <c r="C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>
      <c r="A770" s="19"/>
      <c r="B770" s="19"/>
      <c r="C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</row>
    <row r="771" spans="1:29">
      <c r="A771" s="19"/>
      <c r="B771" s="19"/>
      <c r="C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29">
      <c r="A772" s="19"/>
      <c r="B772" s="19"/>
      <c r="C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29">
      <c r="A773" s="19"/>
      <c r="B773" s="19"/>
      <c r="C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</row>
  </sheetData>
  <autoFilter ref="A2:AC10"/>
  <mergeCells count="1">
    <mergeCell ref="A1:D1"/>
  </mergeCells>
  <conditionalFormatting sqref="C3:C10">
    <cfRule type="containsText" dxfId="4" priority="2" operator="containsText" text="Mitigar">
      <formula>NOT(ISERROR(SEARCH("Mitigar",C3)))</formula>
    </cfRule>
  </conditionalFormatting>
  <dataValidations count="1">
    <dataValidation type="list" allowBlank="1" showErrorMessage="1" sqref="C3:C10">
      <formula1>"Aceitar,Mitigar,Compartilhar,Evitar"</formula1>
      <formula2>0</formula2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CC"/>
  </sheetPr>
  <dimension ref="A1:AMI760"/>
  <sheetViews>
    <sheetView zoomScale="64" zoomScaleNormal="64" workbookViewId="0">
      <selection activeCell="A3" sqref="A3:XFD3"/>
    </sheetView>
  </sheetViews>
  <sheetFormatPr defaultColWidth="12.5703125" defaultRowHeight="12.75"/>
  <cols>
    <col min="1" max="2" width="36.42578125" style="54" customWidth="1"/>
    <col min="3" max="3" width="18.42578125" style="54" customWidth="1"/>
    <col min="4" max="4" width="22.42578125" style="54" customWidth="1"/>
    <col min="5" max="5" width="19" style="54" customWidth="1"/>
    <col min="6" max="6" width="18.42578125" style="54" customWidth="1"/>
    <col min="7" max="7" width="17" style="54" customWidth="1"/>
    <col min="8" max="8" width="38.140625" style="54" customWidth="1"/>
    <col min="9" max="9" width="17.42578125" style="54" customWidth="1"/>
    <col min="10" max="10" width="19.42578125" style="54" customWidth="1"/>
    <col min="11" max="11" width="32.5703125" style="54" customWidth="1"/>
    <col min="12" max="12" width="29.42578125" style="54" customWidth="1"/>
    <col min="13" max="28" width="12.42578125" style="54" customWidth="1"/>
    <col min="29" max="1023" width="12.5703125" style="54"/>
    <col min="1024" max="16384" width="12.5703125" style="4"/>
  </cols>
  <sheetData>
    <row r="1" spans="1:12" ht="15" customHeight="1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 t="s">
        <v>33</v>
      </c>
      <c r="K1" s="77"/>
      <c r="L1" s="77"/>
    </row>
    <row r="2" spans="1:12" ht="47.25">
      <c r="A2" s="55" t="s">
        <v>67</v>
      </c>
      <c r="B2" s="55" t="s">
        <v>13</v>
      </c>
      <c r="C2" s="55" t="s">
        <v>28</v>
      </c>
      <c r="D2" s="55" t="s">
        <v>34</v>
      </c>
      <c r="E2" s="55" t="s">
        <v>35</v>
      </c>
      <c r="F2" s="55" t="s">
        <v>36</v>
      </c>
      <c r="G2" s="56" t="s">
        <v>37</v>
      </c>
      <c r="H2" s="56" t="s">
        <v>38</v>
      </c>
      <c r="I2" s="56" t="s">
        <v>39</v>
      </c>
      <c r="J2" s="55" t="s">
        <v>40</v>
      </c>
      <c r="K2" s="55" t="s">
        <v>41</v>
      </c>
      <c r="L2" s="56" t="s">
        <v>42</v>
      </c>
    </row>
    <row r="3" spans="1:12" ht="156.75" customHeight="1">
      <c r="A3" s="3" t="str">
        <f>'ETAPA 2. IDENTIFICAÇÃO DE EVENT'!A3</f>
        <v>Administração da estrutura administrativa da Universidade</v>
      </c>
      <c r="B3" s="3" t="str">
        <f>'ETAPA 2. IDENTIFICAÇÃO DE EVENT'!C3</f>
        <v>Desídia (Tipo: Desvio de conduta)</v>
      </c>
      <c r="C3" s="15" t="str">
        <f>'ETAPA 4. RESPOSTA AOS RISCOS'!C3</f>
        <v>Aceitar</v>
      </c>
      <c r="D3" s="57"/>
      <c r="E3" s="17"/>
      <c r="F3" s="17"/>
      <c r="G3" s="15"/>
      <c r="H3" s="57"/>
      <c r="I3" s="57"/>
      <c r="J3" s="57"/>
      <c r="K3" s="57"/>
      <c r="L3" s="57"/>
    </row>
    <row r="4" spans="1:12" ht="102.75" customHeight="1">
      <c r="A4" s="3" t="str">
        <f>'ETAPA 2. IDENTIFICAÇÃO DE EVENT'!A4</f>
        <v>Administração da estrutura administrativa da Universidade</v>
      </c>
      <c r="B4" s="3" t="str">
        <f>'ETAPA 2. IDENTIFICAÇÃO DE EVENT'!C4</f>
        <v>Retrabalho</v>
      </c>
      <c r="C4" s="15" t="str">
        <f>'ETAPA 4. RESPOSTA AOS RISCOS'!C4</f>
        <v>Aceitar</v>
      </c>
      <c r="D4" s="57"/>
      <c r="E4" s="17"/>
      <c r="F4" s="17"/>
      <c r="G4" s="15"/>
      <c r="H4" s="57"/>
      <c r="I4" s="57"/>
      <c r="J4" s="57"/>
      <c r="K4" s="57"/>
      <c r="L4" s="57"/>
    </row>
    <row r="5" spans="1:12" ht="25.5">
      <c r="A5" s="3" t="str">
        <f>'ETAPA 2. IDENTIFICAÇÃO DE EVENT'!A5</f>
        <v>Administração da estrutura administrativa da Universidade</v>
      </c>
      <c r="B5" s="3" t="str">
        <f>'ETAPA 2. IDENTIFICAÇÃO DE EVENT'!C5</f>
        <v>Estrutura disfuncional</v>
      </c>
      <c r="C5" s="15" t="str">
        <f>'ETAPA 4. RESPOSTA AOS RISCOS'!C5</f>
        <v>Aceitar</v>
      </c>
      <c r="D5" s="57"/>
      <c r="E5" s="17"/>
      <c r="F5" s="17"/>
      <c r="G5" s="15"/>
      <c r="H5" s="57"/>
      <c r="I5" s="57"/>
      <c r="J5" s="57"/>
      <c r="K5" s="57"/>
      <c r="L5" s="57"/>
    </row>
    <row r="6" spans="1:12" ht="25.5">
      <c r="A6" s="3" t="str">
        <f>'ETAPA 2. IDENTIFICAÇÃO DE EVENT'!A6</f>
        <v>Administração da estrutura administrativa da Universidade</v>
      </c>
      <c r="B6" s="3" t="str">
        <f>'ETAPA 2. IDENTIFICAÇÃO DE EVENT'!C6</f>
        <v>Sistemas estruturantes com lixo eletrônico</v>
      </c>
      <c r="C6" s="15" t="str">
        <f>'ETAPA 4. RESPOSTA AOS RISCOS'!C6</f>
        <v>Aceitar</v>
      </c>
      <c r="D6" s="57"/>
      <c r="E6" s="17"/>
      <c r="F6" s="17"/>
      <c r="G6" s="15"/>
      <c r="H6" s="57"/>
      <c r="I6" s="57"/>
      <c r="J6" s="57"/>
      <c r="K6" s="57"/>
      <c r="L6" s="57"/>
    </row>
    <row r="7" spans="1:12" ht="37.5" customHeight="1">
      <c r="A7" s="3" t="str">
        <f>'ETAPA 2. IDENTIFICAÇÃO DE EVENT'!A7</f>
        <v>Administração da estrutura administrativa da Universidade</v>
      </c>
      <c r="B7" s="3" t="str">
        <f>'ETAPA 2. IDENTIFICAÇÃO DE EVENT'!C7</f>
        <v xml:space="preserve">
Informações incorretas e desatualizadas</v>
      </c>
      <c r="C7" s="15" t="str">
        <f>'ETAPA 4. RESPOSTA AOS RISCOS'!C7</f>
        <v>Aceitar</v>
      </c>
      <c r="D7" s="57"/>
      <c r="E7" s="17"/>
      <c r="F7" s="17"/>
      <c r="G7" s="15"/>
      <c r="H7" s="57"/>
      <c r="I7" s="57"/>
      <c r="J7" s="57"/>
      <c r="K7" s="57"/>
      <c r="L7" s="57"/>
    </row>
    <row r="8" spans="1:12" ht="38.25">
      <c r="A8" s="3" t="str">
        <f>'ETAPA 2. IDENTIFICAÇÃO DE EVENT'!A8</f>
        <v>Administração da estrutura administrativa da Universidade</v>
      </c>
      <c r="B8" s="3" t="str">
        <f>'ETAPA 2. IDENTIFICAÇÃO DE EVENT'!C8</f>
        <v>Perdas financeiras de servidores (as) (funções gratificadas e adicionais ocupacionais)</v>
      </c>
      <c r="C8" s="15" t="str">
        <f>'ETAPA 4. RESPOSTA AOS RISCOS'!C8</f>
        <v>Aceitar</v>
      </c>
      <c r="D8" s="57"/>
      <c r="E8" s="17"/>
      <c r="F8" s="17"/>
      <c r="G8" s="15"/>
      <c r="H8" s="57"/>
      <c r="I8" s="57"/>
      <c r="J8" s="57"/>
      <c r="K8" s="57"/>
      <c r="L8" s="57"/>
    </row>
    <row r="9" spans="1:12" ht="25.5">
      <c r="A9" s="3" t="str">
        <f>'ETAPA 2. IDENTIFICAÇÃO DE EVENT'!A9</f>
        <v>Administração da estrutura administrativa da Universidade</v>
      </c>
      <c r="B9" s="3" t="str">
        <f>'ETAPA 2. IDENTIFICAÇÃO DE EVENT'!C9</f>
        <v>Impossibilidade de aferir custos por unidade</v>
      </c>
      <c r="C9" s="15" t="str">
        <f>'ETAPA 4. RESPOSTA AOS RISCOS'!C9</f>
        <v>Aceitar</v>
      </c>
      <c r="D9" s="57"/>
      <c r="E9" s="17"/>
      <c r="F9" s="17"/>
      <c r="G9" s="15"/>
      <c r="H9" s="57"/>
      <c r="I9" s="57"/>
      <c r="J9" s="57"/>
      <c r="K9" s="57"/>
      <c r="L9" s="57"/>
    </row>
    <row r="10" spans="1:12" ht="25.5">
      <c r="A10" s="3" t="str">
        <f>'ETAPA 2. IDENTIFICAÇÃO DE EVENT'!A10</f>
        <v>Administração da estrutura administrativa da Universidade</v>
      </c>
      <c r="B10" s="3" t="str">
        <f>'ETAPA 2. IDENTIFICAÇÃO DE EVENT'!C10</f>
        <v>Judicialização de funções</v>
      </c>
      <c r="C10" s="15" t="str">
        <f>'ETAPA 4. RESPOSTA AOS RISCOS'!C10</f>
        <v>Aceitar</v>
      </c>
      <c r="D10" s="57"/>
      <c r="E10" s="17"/>
      <c r="F10" s="17"/>
      <c r="G10" s="15"/>
      <c r="H10" s="57"/>
      <c r="I10" s="57"/>
      <c r="J10" s="57"/>
      <c r="K10" s="57"/>
      <c r="L10" s="57"/>
    </row>
    <row r="11" spans="1:12">
      <c r="A11" s="3">
        <f>'ETAPA 2. IDENTIFICAÇÃO DE EVENT'!A11</f>
        <v>0</v>
      </c>
      <c r="B11" s="3">
        <f>'ETAPA 2. IDENTIFICAÇÃO DE EVENT'!C11</f>
        <v>0</v>
      </c>
      <c r="C11" s="15">
        <f>'ETAPA 4. RESPOSTA AOS RISCOS'!C11</f>
        <v>0</v>
      </c>
      <c r="D11" s="57"/>
      <c r="E11" s="17"/>
      <c r="F11" s="17"/>
      <c r="G11" s="15"/>
      <c r="H11" s="57"/>
      <c r="I11" s="57"/>
      <c r="J11" s="57"/>
      <c r="K11" s="57"/>
      <c r="L11" s="57"/>
    </row>
    <row r="12" spans="1:12">
      <c r="A12" s="3">
        <f>'ETAPA 2. IDENTIFICAÇÃO DE EVENT'!A14</f>
        <v>0</v>
      </c>
      <c r="B12" s="3">
        <f>'ETAPA 2. IDENTIFICAÇÃO DE EVENT'!C14</f>
        <v>0</v>
      </c>
      <c r="C12" s="15">
        <f>'ETAPA 4. RESPOSTA AOS RISCOS'!C12</f>
        <v>0</v>
      </c>
      <c r="D12" s="57"/>
      <c r="E12" s="17"/>
      <c r="F12" s="17"/>
      <c r="G12" s="15"/>
      <c r="H12" s="57"/>
      <c r="I12" s="57"/>
      <c r="J12" s="57"/>
      <c r="K12" s="57"/>
      <c r="L12" s="57"/>
    </row>
    <row r="13" spans="1:12">
      <c r="A13" s="3">
        <f>'ETAPA 2. IDENTIFICAÇÃO DE EVENT'!A15</f>
        <v>0</v>
      </c>
      <c r="B13" s="3">
        <f>'ETAPA 2. IDENTIFICAÇÃO DE EVENT'!C15</f>
        <v>0</v>
      </c>
      <c r="C13" s="15">
        <f>'ETAPA 4. RESPOSTA AOS RISCOS'!C13</f>
        <v>0</v>
      </c>
      <c r="D13" s="57"/>
      <c r="E13" s="17"/>
      <c r="F13" s="17"/>
      <c r="G13" s="15"/>
      <c r="H13" s="57"/>
      <c r="I13" s="57"/>
      <c r="J13" s="57"/>
      <c r="K13" s="57"/>
      <c r="L13" s="57"/>
    </row>
    <row r="14" spans="1:12">
      <c r="A14" s="3">
        <f>'ETAPA 2. IDENTIFICAÇÃO DE EVENT'!A16</f>
        <v>0</v>
      </c>
      <c r="B14" s="3">
        <f>'ETAPA 2. IDENTIFICAÇÃO DE EVENT'!C16</f>
        <v>0</v>
      </c>
      <c r="C14" s="15">
        <f>'ETAPA 4. RESPOSTA AOS RISCOS'!C14</f>
        <v>0</v>
      </c>
      <c r="D14" s="57"/>
      <c r="E14" s="17"/>
      <c r="F14" s="17"/>
      <c r="G14" s="15"/>
      <c r="H14" s="57"/>
      <c r="I14" s="57"/>
      <c r="J14" s="57"/>
      <c r="K14" s="57"/>
      <c r="L14" s="57"/>
    </row>
    <row r="15" spans="1:12">
      <c r="A15" s="3">
        <f>'ETAPA 2. IDENTIFICAÇÃO DE EVENT'!A17</f>
        <v>0</v>
      </c>
      <c r="B15" s="3">
        <f>'ETAPA 2. IDENTIFICAÇÃO DE EVENT'!C17</f>
        <v>0</v>
      </c>
      <c r="C15" s="15">
        <f>'ETAPA 4. RESPOSTA AOS RISCOS'!C15</f>
        <v>0</v>
      </c>
      <c r="D15" s="57"/>
      <c r="E15" s="17"/>
      <c r="F15" s="17"/>
      <c r="G15" s="15"/>
      <c r="H15" s="57"/>
      <c r="I15" s="57"/>
      <c r="J15" s="57"/>
      <c r="K15" s="57"/>
      <c r="L15" s="57"/>
    </row>
    <row r="16" spans="1:12">
      <c r="A16" s="3">
        <f>'ETAPA 2. IDENTIFICAÇÃO DE EVENT'!A18</f>
        <v>0</v>
      </c>
      <c r="B16" s="3">
        <f>'ETAPA 2. IDENTIFICAÇÃO DE EVENT'!C18</f>
        <v>0</v>
      </c>
      <c r="C16" s="15">
        <f>'ETAPA 4. RESPOSTA AOS RISCOS'!C16</f>
        <v>0</v>
      </c>
      <c r="D16" s="57"/>
      <c r="E16" s="17"/>
      <c r="F16" s="17"/>
      <c r="G16" s="15"/>
      <c r="H16" s="57"/>
      <c r="I16" s="57"/>
      <c r="J16" s="57"/>
      <c r="K16" s="57"/>
      <c r="L16" s="57"/>
    </row>
    <row r="17" spans="1:12">
      <c r="A17" s="3">
        <f>'ETAPA 2. IDENTIFICAÇÃO DE EVENT'!A19</f>
        <v>0</v>
      </c>
      <c r="B17" s="3">
        <f>'ETAPA 2. IDENTIFICAÇÃO DE EVENT'!C19</f>
        <v>0</v>
      </c>
      <c r="C17" s="15">
        <f>'ETAPA 4. RESPOSTA AOS RISCOS'!C17</f>
        <v>0</v>
      </c>
      <c r="D17" s="57"/>
      <c r="E17" s="17"/>
      <c r="F17" s="17"/>
      <c r="G17" s="15"/>
      <c r="H17" s="57"/>
      <c r="I17" s="57"/>
      <c r="J17" s="57"/>
      <c r="K17" s="57"/>
      <c r="L17" s="57"/>
    </row>
    <row r="18" spans="1:12">
      <c r="A18" s="6"/>
      <c r="B18" s="6"/>
      <c r="G18" s="7"/>
    </row>
    <row r="19" spans="1:12">
      <c r="A19" s="6"/>
      <c r="B19" s="6"/>
      <c r="G19" s="7"/>
    </row>
    <row r="20" spans="1:12">
      <c r="A20" s="6"/>
      <c r="B20" s="6"/>
      <c r="G20" s="7"/>
    </row>
    <row r="21" spans="1:12">
      <c r="A21" s="6"/>
      <c r="B21" s="6"/>
      <c r="G21" s="7"/>
    </row>
    <row r="22" spans="1:12">
      <c r="A22" s="6"/>
      <c r="B22" s="6"/>
      <c r="G22" s="7"/>
    </row>
    <row r="23" spans="1:12">
      <c r="A23" s="6"/>
      <c r="B23" s="6"/>
      <c r="G23" s="7"/>
    </row>
    <row r="24" spans="1:12">
      <c r="A24" s="6"/>
      <c r="B24" s="6"/>
      <c r="G24" s="7"/>
    </row>
    <row r="25" spans="1:12">
      <c r="A25" s="6"/>
      <c r="B25" s="6"/>
      <c r="G25" s="7"/>
    </row>
    <row r="26" spans="1:12">
      <c r="A26" s="6"/>
      <c r="B26" s="6"/>
      <c r="G26" s="7"/>
    </row>
    <row r="27" spans="1:12">
      <c r="A27" s="6"/>
      <c r="B27" s="6"/>
      <c r="G27" s="7"/>
    </row>
    <row r="28" spans="1:12">
      <c r="A28" s="6"/>
      <c r="B28" s="6"/>
      <c r="G28" s="7"/>
    </row>
    <row r="29" spans="1:12">
      <c r="A29" s="6"/>
      <c r="B29" s="6"/>
      <c r="G29" s="7"/>
    </row>
    <row r="30" spans="1:12">
      <c r="A30" s="6"/>
      <c r="B30" s="6"/>
      <c r="G30" s="7"/>
    </row>
    <row r="31" spans="1:12">
      <c r="A31" s="6"/>
      <c r="B31" s="6"/>
      <c r="G31" s="7"/>
    </row>
    <row r="32" spans="1:12">
      <c r="A32" s="6"/>
      <c r="B32" s="6"/>
      <c r="G32" s="7"/>
    </row>
    <row r="33" spans="1:7">
      <c r="A33" s="6"/>
      <c r="B33" s="6"/>
      <c r="G33" s="7"/>
    </row>
    <row r="34" spans="1:7">
      <c r="A34" s="6"/>
      <c r="B34" s="6"/>
      <c r="G34" s="7"/>
    </row>
    <row r="35" spans="1:7">
      <c r="A35" s="6"/>
      <c r="B35" s="6"/>
      <c r="G35" s="7"/>
    </row>
    <row r="36" spans="1:7">
      <c r="A36" s="6"/>
      <c r="B36" s="6"/>
      <c r="G36" s="7"/>
    </row>
    <row r="37" spans="1:7">
      <c r="A37" s="6"/>
      <c r="B37" s="6"/>
      <c r="G37" s="7"/>
    </row>
    <row r="38" spans="1:7">
      <c r="A38" s="6"/>
      <c r="B38" s="6"/>
      <c r="G38" s="7"/>
    </row>
    <row r="39" spans="1:7">
      <c r="A39" s="6"/>
      <c r="B39" s="6"/>
      <c r="G39" s="7"/>
    </row>
    <row r="40" spans="1:7">
      <c r="A40" s="6"/>
      <c r="B40" s="6"/>
      <c r="G40" s="7"/>
    </row>
    <row r="41" spans="1:7">
      <c r="A41" s="6"/>
      <c r="B41" s="6"/>
      <c r="G41" s="7"/>
    </row>
    <row r="42" spans="1:7">
      <c r="A42" s="6"/>
      <c r="B42" s="6"/>
      <c r="G42" s="7"/>
    </row>
    <row r="43" spans="1:7">
      <c r="A43" s="6"/>
      <c r="B43" s="6"/>
      <c r="G43" s="7"/>
    </row>
    <row r="44" spans="1:7">
      <c r="A44" s="6"/>
      <c r="B44" s="6"/>
      <c r="G44" s="7"/>
    </row>
    <row r="45" spans="1:7">
      <c r="A45" s="6"/>
      <c r="B45" s="6"/>
      <c r="G45" s="7"/>
    </row>
    <row r="46" spans="1:7">
      <c r="A46" s="6"/>
      <c r="B46" s="6"/>
      <c r="G46" s="7"/>
    </row>
    <row r="47" spans="1:7">
      <c r="A47" s="6"/>
      <c r="B47" s="6"/>
      <c r="G47" s="7"/>
    </row>
    <row r="48" spans="1:7">
      <c r="A48" s="6"/>
      <c r="B48" s="6"/>
      <c r="G48" s="7"/>
    </row>
    <row r="49" spans="1:7">
      <c r="A49" s="6"/>
      <c r="B49" s="6"/>
      <c r="G49" s="7"/>
    </row>
    <row r="50" spans="1:7">
      <c r="A50" s="6"/>
      <c r="B50" s="6"/>
      <c r="G50" s="7"/>
    </row>
    <row r="51" spans="1:7">
      <c r="A51" s="6"/>
      <c r="B51" s="6"/>
      <c r="G51" s="7"/>
    </row>
    <row r="52" spans="1:7">
      <c r="A52" s="6"/>
      <c r="B52" s="6"/>
      <c r="G52" s="7"/>
    </row>
    <row r="53" spans="1:7">
      <c r="A53" s="6"/>
      <c r="B53" s="6"/>
      <c r="G53" s="7"/>
    </row>
    <row r="54" spans="1:7">
      <c r="A54" s="6"/>
      <c r="B54" s="6"/>
      <c r="G54" s="7"/>
    </row>
    <row r="55" spans="1:7">
      <c r="A55" s="6"/>
      <c r="B55" s="6"/>
      <c r="G55" s="7"/>
    </row>
    <row r="56" spans="1:7">
      <c r="A56" s="6"/>
      <c r="B56" s="6"/>
      <c r="G56" s="7"/>
    </row>
    <row r="57" spans="1:7">
      <c r="A57" s="6"/>
      <c r="B57" s="6"/>
      <c r="G57" s="7"/>
    </row>
    <row r="58" spans="1:7">
      <c r="A58" s="6"/>
      <c r="B58" s="6"/>
      <c r="G58" s="7"/>
    </row>
    <row r="59" spans="1:7">
      <c r="A59" s="6"/>
      <c r="B59" s="6"/>
      <c r="G59" s="7"/>
    </row>
    <row r="60" spans="1:7">
      <c r="A60" s="6"/>
      <c r="B60" s="6"/>
      <c r="G60" s="7"/>
    </row>
    <row r="61" spans="1:7">
      <c r="A61" s="6"/>
      <c r="B61" s="6"/>
      <c r="G61" s="7"/>
    </row>
    <row r="62" spans="1:7">
      <c r="A62" s="6"/>
      <c r="B62" s="6"/>
      <c r="G62" s="7"/>
    </row>
    <row r="63" spans="1:7">
      <c r="A63" s="6"/>
      <c r="B63" s="6"/>
      <c r="G63" s="7"/>
    </row>
    <row r="64" spans="1:7">
      <c r="A64" s="6"/>
      <c r="B64" s="6"/>
      <c r="G64" s="7"/>
    </row>
    <row r="65" spans="1:7">
      <c r="A65" s="6"/>
      <c r="B65" s="6"/>
      <c r="G65" s="7"/>
    </row>
    <row r="66" spans="1:7">
      <c r="A66" s="6"/>
      <c r="B66" s="6"/>
      <c r="G66" s="7"/>
    </row>
    <row r="67" spans="1:7">
      <c r="A67" s="6"/>
      <c r="B67" s="6"/>
      <c r="G67" s="7"/>
    </row>
    <row r="68" spans="1:7">
      <c r="A68" s="6"/>
      <c r="B68" s="6"/>
      <c r="G68" s="7"/>
    </row>
    <row r="69" spans="1:7">
      <c r="A69" s="6"/>
      <c r="B69" s="6"/>
      <c r="G69" s="7"/>
    </row>
    <row r="70" spans="1:7">
      <c r="A70" s="6"/>
      <c r="B70" s="6"/>
      <c r="G70" s="7"/>
    </row>
    <row r="71" spans="1:7">
      <c r="A71" s="6"/>
      <c r="B71" s="6"/>
      <c r="G71" s="7"/>
    </row>
    <row r="72" spans="1:7">
      <c r="A72" s="6"/>
      <c r="B72" s="6"/>
      <c r="G72" s="7"/>
    </row>
    <row r="73" spans="1:7">
      <c r="A73" s="6"/>
      <c r="B73" s="6"/>
      <c r="G73" s="7"/>
    </row>
    <row r="74" spans="1:7">
      <c r="A74" s="6"/>
      <c r="B74" s="6"/>
      <c r="G74" s="7"/>
    </row>
    <row r="75" spans="1:7">
      <c r="A75" s="6"/>
      <c r="B75" s="6"/>
      <c r="G75" s="7"/>
    </row>
    <row r="76" spans="1:7">
      <c r="A76" s="6"/>
      <c r="B76" s="6"/>
      <c r="G76" s="7"/>
    </row>
    <row r="77" spans="1:7">
      <c r="A77" s="6"/>
      <c r="B77" s="6"/>
      <c r="G77" s="7"/>
    </row>
    <row r="78" spans="1:7">
      <c r="A78" s="6"/>
      <c r="B78" s="6"/>
      <c r="G78" s="7"/>
    </row>
    <row r="79" spans="1:7">
      <c r="A79" s="6"/>
      <c r="B79" s="6"/>
      <c r="G79" s="7"/>
    </row>
    <row r="80" spans="1:7">
      <c r="A80" s="6"/>
      <c r="B80" s="6"/>
      <c r="G80" s="7"/>
    </row>
    <row r="81" spans="1:7">
      <c r="A81" s="6"/>
      <c r="B81" s="6"/>
      <c r="G81" s="7"/>
    </row>
    <row r="82" spans="1:7">
      <c r="A82" s="6"/>
      <c r="B82" s="6"/>
      <c r="G82" s="7"/>
    </row>
    <row r="83" spans="1:7">
      <c r="A83" s="6"/>
      <c r="B83" s="6"/>
      <c r="G83" s="7"/>
    </row>
    <row r="84" spans="1:7">
      <c r="A84" s="6"/>
      <c r="B84" s="6"/>
      <c r="G84" s="7"/>
    </row>
    <row r="85" spans="1:7">
      <c r="A85" s="6"/>
      <c r="B85" s="6"/>
      <c r="G85" s="7"/>
    </row>
    <row r="86" spans="1:7">
      <c r="A86" s="6"/>
      <c r="B86" s="6"/>
      <c r="G86" s="7"/>
    </row>
    <row r="87" spans="1:7">
      <c r="A87" s="6"/>
      <c r="B87" s="6"/>
      <c r="G87" s="7"/>
    </row>
    <row r="88" spans="1:7">
      <c r="A88" s="6"/>
      <c r="B88" s="6"/>
      <c r="G88" s="7"/>
    </row>
    <row r="89" spans="1:7">
      <c r="A89" s="6"/>
      <c r="B89" s="6"/>
      <c r="G89" s="7"/>
    </row>
    <row r="90" spans="1:7">
      <c r="A90" s="6"/>
      <c r="B90" s="6"/>
      <c r="G90" s="7"/>
    </row>
    <row r="91" spans="1:7">
      <c r="A91" s="6"/>
      <c r="B91" s="6"/>
      <c r="G91" s="7"/>
    </row>
    <row r="92" spans="1:7">
      <c r="A92" s="6"/>
      <c r="B92" s="6"/>
      <c r="G92" s="7"/>
    </row>
    <row r="93" spans="1:7">
      <c r="A93" s="6"/>
      <c r="B93" s="6"/>
      <c r="G93" s="7"/>
    </row>
    <row r="94" spans="1:7">
      <c r="A94" s="6"/>
      <c r="B94" s="6"/>
      <c r="G94" s="7"/>
    </row>
    <row r="95" spans="1:7">
      <c r="A95" s="6"/>
      <c r="B95" s="6"/>
      <c r="G95" s="7"/>
    </row>
    <row r="96" spans="1:7">
      <c r="A96" s="6"/>
      <c r="B96" s="6"/>
      <c r="G96" s="7"/>
    </row>
    <row r="97" spans="1:7">
      <c r="A97" s="6"/>
      <c r="B97" s="6"/>
      <c r="G97" s="7"/>
    </row>
    <row r="98" spans="1:7">
      <c r="A98" s="6"/>
      <c r="B98" s="6"/>
      <c r="G98" s="7"/>
    </row>
    <row r="99" spans="1:7">
      <c r="A99" s="6"/>
      <c r="B99" s="6"/>
      <c r="G99" s="7"/>
    </row>
    <row r="100" spans="1:7">
      <c r="A100" s="6"/>
      <c r="B100" s="6"/>
      <c r="G100" s="7"/>
    </row>
    <row r="101" spans="1:7">
      <c r="A101" s="6"/>
      <c r="B101" s="6"/>
      <c r="G101" s="7"/>
    </row>
    <row r="102" spans="1:7">
      <c r="A102" s="6"/>
      <c r="B102" s="6"/>
      <c r="G102" s="7"/>
    </row>
    <row r="103" spans="1:7">
      <c r="A103" s="6"/>
      <c r="B103" s="6"/>
      <c r="G103" s="7"/>
    </row>
    <row r="104" spans="1:7">
      <c r="A104" s="6"/>
      <c r="B104" s="6"/>
      <c r="G104" s="7"/>
    </row>
    <row r="105" spans="1:7">
      <c r="A105" s="6"/>
      <c r="B105" s="6"/>
      <c r="G105" s="7"/>
    </row>
    <row r="106" spans="1:7">
      <c r="A106" s="6"/>
      <c r="B106" s="6"/>
      <c r="G106" s="7"/>
    </row>
    <row r="107" spans="1:7">
      <c r="A107" s="6"/>
      <c r="B107" s="6"/>
      <c r="G107" s="7"/>
    </row>
    <row r="108" spans="1:7">
      <c r="A108" s="6"/>
      <c r="B108" s="6"/>
      <c r="G108" s="7"/>
    </row>
    <row r="109" spans="1:7">
      <c r="A109" s="6"/>
      <c r="B109" s="6"/>
      <c r="G109" s="7"/>
    </row>
    <row r="110" spans="1:7">
      <c r="A110" s="6"/>
      <c r="B110" s="6"/>
      <c r="G110" s="7"/>
    </row>
    <row r="111" spans="1:7">
      <c r="A111" s="6"/>
      <c r="B111" s="6"/>
      <c r="G111" s="7"/>
    </row>
    <row r="112" spans="1:7">
      <c r="A112" s="6"/>
      <c r="B112" s="6"/>
      <c r="G112" s="7"/>
    </row>
    <row r="113" spans="1:7">
      <c r="A113" s="6"/>
      <c r="B113" s="6"/>
      <c r="G113" s="7"/>
    </row>
    <row r="114" spans="1:7">
      <c r="A114" s="6"/>
      <c r="B114" s="6"/>
      <c r="G114" s="7"/>
    </row>
    <row r="115" spans="1:7">
      <c r="A115" s="6"/>
      <c r="B115" s="6"/>
      <c r="G115" s="7"/>
    </row>
    <row r="116" spans="1:7">
      <c r="A116" s="6"/>
      <c r="B116" s="6"/>
      <c r="G116" s="7"/>
    </row>
    <row r="117" spans="1:7">
      <c r="A117" s="6"/>
      <c r="B117" s="6"/>
      <c r="G117" s="7"/>
    </row>
    <row r="118" spans="1:7">
      <c r="A118" s="6"/>
      <c r="B118" s="6"/>
      <c r="G118" s="7"/>
    </row>
    <row r="119" spans="1:7">
      <c r="A119" s="6"/>
      <c r="B119" s="6"/>
      <c r="G119" s="7"/>
    </row>
    <row r="120" spans="1:7">
      <c r="A120" s="6"/>
      <c r="B120" s="6"/>
      <c r="G120" s="7"/>
    </row>
    <row r="121" spans="1:7">
      <c r="A121" s="6"/>
      <c r="B121" s="6"/>
      <c r="G121" s="7"/>
    </row>
    <row r="122" spans="1:7">
      <c r="A122" s="6"/>
      <c r="B122" s="6"/>
      <c r="G122" s="7"/>
    </row>
    <row r="123" spans="1:7">
      <c r="A123" s="6"/>
      <c r="B123" s="6"/>
      <c r="G123" s="7"/>
    </row>
    <row r="124" spans="1:7">
      <c r="A124" s="6"/>
      <c r="B124" s="6"/>
      <c r="G124" s="7"/>
    </row>
    <row r="125" spans="1:7">
      <c r="A125" s="6"/>
      <c r="B125" s="6"/>
      <c r="G125" s="7"/>
    </row>
    <row r="126" spans="1:7">
      <c r="A126" s="6"/>
      <c r="B126" s="6"/>
      <c r="G126" s="7"/>
    </row>
    <row r="127" spans="1:7">
      <c r="A127" s="6"/>
      <c r="B127" s="6"/>
      <c r="G127" s="7"/>
    </row>
    <row r="128" spans="1:7">
      <c r="A128" s="6"/>
      <c r="B128" s="6"/>
      <c r="G128" s="7"/>
    </row>
    <row r="129" spans="1:7">
      <c r="A129" s="6"/>
      <c r="B129" s="6"/>
      <c r="G129" s="7"/>
    </row>
    <row r="130" spans="1:7">
      <c r="A130" s="6"/>
      <c r="B130" s="6"/>
      <c r="G130" s="7"/>
    </row>
    <row r="131" spans="1:7">
      <c r="A131" s="6"/>
      <c r="B131" s="6"/>
      <c r="G131" s="7"/>
    </row>
    <row r="132" spans="1:7">
      <c r="A132" s="6"/>
      <c r="B132" s="6"/>
      <c r="G132" s="7"/>
    </row>
    <row r="133" spans="1:7">
      <c r="A133" s="6"/>
      <c r="B133" s="6"/>
      <c r="G133" s="7"/>
    </row>
    <row r="134" spans="1:7">
      <c r="A134" s="6"/>
      <c r="B134" s="6"/>
      <c r="G134" s="7"/>
    </row>
    <row r="135" spans="1:7">
      <c r="A135" s="6"/>
      <c r="B135" s="6"/>
      <c r="G135" s="7"/>
    </row>
    <row r="136" spans="1:7">
      <c r="A136" s="6"/>
      <c r="B136" s="6"/>
      <c r="G136" s="7"/>
    </row>
    <row r="137" spans="1:7">
      <c r="A137" s="6"/>
      <c r="B137" s="6"/>
      <c r="G137" s="7"/>
    </row>
    <row r="138" spans="1:7">
      <c r="A138" s="6"/>
      <c r="B138" s="6"/>
      <c r="G138" s="7"/>
    </row>
    <row r="139" spans="1:7">
      <c r="A139" s="6"/>
      <c r="B139" s="6"/>
      <c r="G139" s="7"/>
    </row>
    <row r="140" spans="1:7">
      <c r="A140" s="6"/>
      <c r="B140" s="6"/>
      <c r="G140" s="7"/>
    </row>
    <row r="141" spans="1:7">
      <c r="A141" s="6"/>
      <c r="B141" s="6"/>
      <c r="G141" s="7"/>
    </row>
    <row r="142" spans="1:7">
      <c r="A142" s="6"/>
      <c r="B142" s="6"/>
      <c r="G142" s="7"/>
    </row>
    <row r="143" spans="1:7">
      <c r="A143" s="6"/>
      <c r="B143" s="6"/>
      <c r="G143" s="7"/>
    </row>
    <row r="144" spans="1:7">
      <c r="A144" s="6"/>
      <c r="B144" s="6"/>
      <c r="G144" s="7"/>
    </row>
    <row r="145" spans="1:7">
      <c r="A145" s="6"/>
      <c r="B145" s="6"/>
      <c r="G145" s="7"/>
    </row>
    <row r="146" spans="1:7">
      <c r="A146" s="6"/>
      <c r="B146" s="6"/>
      <c r="G146" s="7"/>
    </row>
    <row r="147" spans="1:7">
      <c r="A147" s="6"/>
      <c r="B147" s="6"/>
      <c r="G147" s="7"/>
    </row>
    <row r="148" spans="1:7">
      <c r="A148" s="6"/>
      <c r="B148" s="6"/>
      <c r="G148" s="7"/>
    </row>
    <row r="149" spans="1:7">
      <c r="A149" s="6"/>
      <c r="B149" s="6"/>
      <c r="G149" s="7"/>
    </row>
    <row r="150" spans="1:7">
      <c r="A150" s="6"/>
      <c r="B150" s="6"/>
      <c r="G150" s="7"/>
    </row>
    <row r="151" spans="1:7">
      <c r="A151" s="6"/>
      <c r="B151" s="6"/>
      <c r="G151" s="7"/>
    </row>
    <row r="152" spans="1:7">
      <c r="A152" s="6"/>
      <c r="B152" s="6"/>
      <c r="G152" s="7"/>
    </row>
    <row r="153" spans="1:7">
      <c r="A153" s="6"/>
      <c r="B153" s="6"/>
      <c r="G153" s="7"/>
    </row>
    <row r="154" spans="1:7">
      <c r="A154" s="6"/>
      <c r="B154" s="6"/>
      <c r="G154" s="7"/>
    </row>
    <row r="155" spans="1:7">
      <c r="A155" s="6"/>
      <c r="B155" s="6"/>
      <c r="G155" s="7"/>
    </row>
    <row r="156" spans="1:7">
      <c r="A156" s="6"/>
      <c r="B156" s="6"/>
      <c r="G156" s="7"/>
    </row>
    <row r="157" spans="1:7">
      <c r="A157" s="6"/>
      <c r="B157" s="6"/>
      <c r="G157" s="7"/>
    </row>
    <row r="158" spans="1:7">
      <c r="A158" s="6"/>
      <c r="B158" s="6"/>
      <c r="G158" s="7"/>
    </row>
    <row r="159" spans="1:7">
      <c r="A159" s="6"/>
      <c r="B159" s="6"/>
      <c r="G159" s="7"/>
    </row>
    <row r="160" spans="1:7">
      <c r="A160" s="6"/>
      <c r="B160" s="6"/>
      <c r="G160" s="7"/>
    </row>
    <row r="161" spans="1:7">
      <c r="A161" s="6"/>
      <c r="B161" s="6"/>
      <c r="G161" s="7"/>
    </row>
    <row r="162" spans="1:7">
      <c r="A162" s="6"/>
      <c r="B162" s="6"/>
      <c r="G162" s="7"/>
    </row>
    <row r="163" spans="1:7">
      <c r="A163" s="6"/>
      <c r="B163" s="6"/>
      <c r="G163" s="7"/>
    </row>
    <row r="164" spans="1:7">
      <c r="A164" s="6"/>
      <c r="B164" s="6"/>
      <c r="G164" s="7"/>
    </row>
    <row r="165" spans="1:7">
      <c r="A165" s="6"/>
      <c r="B165" s="6"/>
      <c r="G165" s="7"/>
    </row>
    <row r="166" spans="1:7">
      <c r="A166" s="6"/>
      <c r="B166" s="6"/>
      <c r="G166" s="7"/>
    </row>
    <row r="167" spans="1:7">
      <c r="A167" s="6"/>
      <c r="B167" s="6"/>
      <c r="G167" s="7"/>
    </row>
    <row r="168" spans="1:7">
      <c r="A168" s="6"/>
      <c r="B168" s="6"/>
      <c r="G168" s="7"/>
    </row>
    <row r="169" spans="1:7">
      <c r="A169" s="6"/>
      <c r="B169" s="6"/>
      <c r="G169" s="7"/>
    </row>
    <row r="170" spans="1:7">
      <c r="A170" s="6"/>
      <c r="B170" s="6"/>
      <c r="G170" s="7"/>
    </row>
    <row r="171" spans="1:7">
      <c r="A171" s="6"/>
      <c r="B171" s="6"/>
      <c r="G171" s="7"/>
    </row>
    <row r="172" spans="1:7">
      <c r="A172" s="6"/>
      <c r="B172" s="6"/>
      <c r="G172" s="7"/>
    </row>
    <row r="173" spans="1:7">
      <c r="A173" s="6"/>
      <c r="B173" s="6"/>
      <c r="G173" s="7"/>
    </row>
    <row r="174" spans="1:7">
      <c r="A174" s="6"/>
      <c r="B174" s="6"/>
      <c r="G174" s="7"/>
    </row>
    <row r="175" spans="1:7">
      <c r="A175" s="6"/>
      <c r="B175" s="6"/>
      <c r="G175" s="7"/>
    </row>
    <row r="176" spans="1:7">
      <c r="A176" s="6"/>
      <c r="B176" s="6"/>
      <c r="G176" s="7"/>
    </row>
    <row r="177" spans="1:7">
      <c r="A177" s="6"/>
      <c r="B177" s="6"/>
      <c r="G177" s="7"/>
    </row>
    <row r="178" spans="1:7">
      <c r="A178" s="6"/>
      <c r="B178" s="6"/>
      <c r="G178" s="7"/>
    </row>
    <row r="179" spans="1:7">
      <c r="A179" s="6"/>
      <c r="B179" s="6"/>
      <c r="G179" s="7"/>
    </row>
    <row r="180" spans="1:7">
      <c r="A180" s="6"/>
      <c r="B180" s="6"/>
      <c r="G180" s="7"/>
    </row>
    <row r="181" spans="1:7">
      <c r="A181" s="6"/>
      <c r="B181" s="6"/>
      <c r="G181" s="7"/>
    </row>
    <row r="182" spans="1:7">
      <c r="A182" s="6"/>
      <c r="B182" s="6"/>
      <c r="G182" s="7"/>
    </row>
    <row r="183" spans="1:7">
      <c r="A183" s="6"/>
      <c r="B183" s="6"/>
      <c r="G183" s="7"/>
    </row>
    <row r="184" spans="1:7">
      <c r="A184" s="6"/>
      <c r="B184" s="6"/>
      <c r="G184" s="7"/>
    </row>
    <row r="185" spans="1:7">
      <c r="A185" s="6"/>
      <c r="B185" s="6"/>
      <c r="G185" s="7"/>
    </row>
    <row r="186" spans="1:7">
      <c r="A186" s="6"/>
      <c r="B186" s="6"/>
      <c r="G186" s="7"/>
    </row>
    <row r="187" spans="1:7">
      <c r="A187" s="6"/>
      <c r="B187" s="6"/>
      <c r="G187" s="7"/>
    </row>
    <row r="188" spans="1:7">
      <c r="A188" s="6"/>
      <c r="B188" s="6"/>
      <c r="G188" s="7"/>
    </row>
    <row r="189" spans="1:7">
      <c r="A189" s="6"/>
      <c r="B189" s="6"/>
      <c r="G189" s="7"/>
    </row>
    <row r="190" spans="1:7">
      <c r="A190" s="6"/>
      <c r="B190" s="6"/>
      <c r="G190" s="7"/>
    </row>
    <row r="191" spans="1:7">
      <c r="A191" s="6"/>
      <c r="B191" s="6"/>
      <c r="G191" s="7"/>
    </row>
    <row r="192" spans="1:7">
      <c r="A192" s="6"/>
      <c r="B192" s="6"/>
      <c r="G192" s="7"/>
    </row>
    <row r="193" spans="1:7">
      <c r="A193" s="6"/>
      <c r="B193" s="6"/>
      <c r="G193" s="7"/>
    </row>
    <row r="194" spans="1:7">
      <c r="A194" s="6"/>
      <c r="B194" s="6"/>
      <c r="G194" s="7"/>
    </row>
    <row r="195" spans="1:7">
      <c r="A195" s="6"/>
      <c r="B195" s="6"/>
      <c r="G195" s="7"/>
    </row>
    <row r="196" spans="1:7">
      <c r="A196" s="6"/>
      <c r="B196" s="6"/>
      <c r="G196" s="7"/>
    </row>
    <row r="197" spans="1:7">
      <c r="A197" s="6"/>
      <c r="B197" s="6"/>
      <c r="G197" s="7"/>
    </row>
    <row r="198" spans="1:7">
      <c r="A198" s="6"/>
      <c r="B198" s="6"/>
      <c r="G198" s="7"/>
    </row>
    <row r="199" spans="1:7">
      <c r="A199" s="6"/>
      <c r="B199" s="6"/>
      <c r="G199" s="7"/>
    </row>
    <row r="200" spans="1:7">
      <c r="A200" s="6"/>
      <c r="B200" s="6"/>
      <c r="G200" s="7"/>
    </row>
    <row r="201" spans="1:7">
      <c r="A201" s="6"/>
      <c r="B201" s="6"/>
      <c r="G201" s="7"/>
    </row>
    <row r="202" spans="1:7">
      <c r="A202" s="6"/>
      <c r="B202" s="6"/>
      <c r="G202" s="7"/>
    </row>
    <row r="203" spans="1:7">
      <c r="A203" s="6"/>
      <c r="B203" s="6"/>
      <c r="G203" s="7"/>
    </row>
    <row r="204" spans="1:7">
      <c r="A204" s="6"/>
      <c r="B204" s="6"/>
      <c r="G204" s="7"/>
    </row>
    <row r="205" spans="1:7">
      <c r="A205" s="6"/>
      <c r="B205" s="6"/>
      <c r="G205" s="7"/>
    </row>
    <row r="206" spans="1:7">
      <c r="A206" s="6"/>
      <c r="B206" s="6"/>
      <c r="G206" s="7"/>
    </row>
    <row r="207" spans="1:7">
      <c r="A207" s="6"/>
      <c r="B207" s="6"/>
      <c r="G207" s="7"/>
    </row>
    <row r="208" spans="1:7">
      <c r="A208" s="6"/>
      <c r="B208" s="6"/>
      <c r="G208" s="7"/>
    </row>
    <row r="209" spans="1:7">
      <c r="A209" s="6"/>
      <c r="B209" s="6"/>
      <c r="G209" s="7"/>
    </row>
    <row r="210" spans="1:7">
      <c r="A210" s="6"/>
      <c r="B210" s="6"/>
      <c r="G210" s="7"/>
    </row>
    <row r="211" spans="1:7">
      <c r="A211" s="6"/>
      <c r="B211" s="6"/>
      <c r="G211" s="7"/>
    </row>
    <row r="212" spans="1:7">
      <c r="A212" s="6"/>
      <c r="B212" s="6"/>
      <c r="G212" s="7"/>
    </row>
    <row r="213" spans="1:7">
      <c r="A213" s="6"/>
      <c r="B213" s="6"/>
      <c r="G213" s="7"/>
    </row>
    <row r="214" spans="1:7">
      <c r="A214" s="6"/>
      <c r="B214" s="6"/>
      <c r="G214" s="7"/>
    </row>
    <row r="215" spans="1:7">
      <c r="A215" s="6"/>
      <c r="B215" s="6"/>
      <c r="G215" s="7"/>
    </row>
    <row r="216" spans="1:7">
      <c r="A216" s="6"/>
      <c r="B216" s="6"/>
      <c r="G216" s="7"/>
    </row>
    <row r="217" spans="1:7">
      <c r="A217" s="6"/>
      <c r="B217" s="6"/>
      <c r="G217" s="7"/>
    </row>
    <row r="218" spans="1:7">
      <c r="A218" s="6"/>
      <c r="B218" s="6"/>
      <c r="G218" s="7"/>
    </row>
    <row r="219" spans="1:7">
      <c r="A219" s="6"/>
      <c r="B219" s="6"/>
      <c r="G219" s="7"/>
    </row>
    <row r="220" spans="1:7">
      <c r="A220" s="6"/>
      <c r="B220" s="6"/>
      <c r="G220" s="7"/>
    </row>
    <row r="221" spans="1:7">
      <c r="A221" s="6"/>
      <c r="B221" s="6"/>
      <c r="G221" s="7"/>
    </row>
    <row r="222" spans="1:7">
      <c r="A222" s="6"/>
      <c r="B222" s="6"/>
      <c r="G222" s="7"/>
    </row>
    <row r="223" spans="1:7">
      <c r="A223" s="6"/>
      <c r="B223" s="6"/>
      <c r="G223" s="7"/>
    </row>
    <row r="224" spans="1:7">
      <c r="A224" s="6"/>
      <c r="B224" s="6"/>
      <c r="G224" s="7"/>
    </row>
    <row r="225" spans="1:7">
      <c r="A225" s="6"/>
      <c r="B225" s="6"/>
      <c r="G225" s="7"/>
    </row>
    <row r="226" spans="1:7">
      <c r="A226" s="6"/>
      <c r="B226" s="6"/>
      <c r="G226" s="7"/>
    </row>
    <row r="227" spans="1:7">
      <c r="A227" s="6"/>
      <c r="B227" s="6"/>
      <c r="G227" s="7"/>
    </row>
    <row r="228" spans="1:7">
      <c r="A228" s="6"/>
      <c r="B228" s="6"/>
      <c r="G228" s="7"/>
    </row>
    <row r="229" spans="1:7">
      <c r="A229" s="6"/>
      <c r="B229" s="6"/>
      <c r="G229" s="7"/>
    </row>
    <row r="230" spans="1:7">
      <c r="A230" s="6"/>
      <c r="B230" s="6"/>
      <c r="G230" s="7"/>
    </row>
    <row r="231" spans="1:7">
      <c r="A231" s="6"/>
      <c r="B231" s="6"/>
      <c r="G231" s="7"/>
    </row>
    <row r="232" spans="1:7">
      <c r="A232" s="6"/>
      <c r="B232" s="6"/>
      <c r="G232" s="7"/>
    </row>
    <row r="233" spans="1:7">
      <c r="A233" s="6"/>
      <c r="B233" s="6"/>
      <c r="G233" s="7"/>
    </row>
    <row r="234" spans="1:7">
      <c r="A234" s="6"/>
      <c r="B234" s="6"/>
      <c r="G234" s="7"/>
    </row>
    <row r="235" spans="1:7">
      <c r="A235" s="6"/>
      <c r="B235" s="6"/>
      <c r="G235" s="7"/>
    </row>
    <row r="236" spans="1:7">
      <c r="A236" s="6"/>
      <c r="B236" s="6"/>
      <c r="G236" s="7"/>
    </row>
    <row r="237" spans="1:7">
      <c r="A237" s="6"/>
      <c r="B237" s="6"/>
      <c r="G237" s="7"/>
    </row>
    <row r="238" spans="1:7">
      <c r="A238" s="6"/>
      <c r="B238" s="6"/>
      <c r="G238" s="7"/>
    </row>
    <row r="239" spans="1:7">
      <c r="A239" s="6"/>
      <c r="B239" s="6"/>
      <c r="G239" s="7"/>
    </row>
    <row r="240" spans="1:7">
      <c r="A240" s="6"/>
      <c r="B240" s="6"/>
      <c r="G240" s="7"/>
    </row>
    <row r="241" spans="1:7">
      <c r="A241" s="6"/>
      <c r="B241" s="6"/>
      <c r="G241" s="7"/>
    </row>
    <row r="242" spans="1:7">
      <c r="A242" s="6"/>
      <c r="B242" s="6"/>
      <c r="G242" s="7"/>
    </row>
    <row r="243" spans="1:7">
      <c r="A243" s="6"/>
      <c r="B243" s="6"/>
      <c r="G243" s="7"/>
    </row>
    <row r="244" spans="1:7">
      <c r="A244" s="6"/>
      <c r="B244" s="6"/>
      <c r="G244" s="7"/>
    </row>
    <row r="245" spans="1:7">
      <c r="A245" s="6"/>
      <c r="B245" s="6"/>
      <c r="G245" s="7"/>
    </row>
    <row r="246" spans="1:7">
      <c r="A246" s="6"/>
      <c r="B246" s="6"/>
      <c r="G246" s="7"/>
    </row>
    <row r="247" spans="1:7">
      <c r="A247" s="6"/>
      <c r="B247" s="6"/>
      <c r="G247" s="7"/>
    </row>
    <row r="248" spans="1:7">
      <c r="A248" s="6"/>
      <c r="B248" s="6"/>
      <c r="G248" s="7"/>
    </row>
    <row r="249" spans="1:7">
      <c r="A249" s="6"/>
      <c r="B249" s="6"/>
      <c r="G249" s="7"/>
    </row>
    <row r="250" spans="1:7">
      <c r="A250" s="6"/>
      <c r="B250" s="6"/>
      <c r="G250" s="7"/>
    </row>
    <row r="251" spans="1:7">
      <c r="A251" s="6"/>
      <c r="B251" s="6"/>
      <c r="G251" s="7"/>
    </row>
    <row r="252" spans="1:7">
      <c r="A252" s="6"/>
      <c r="B252" s="6"/>
      <c r="G252" s="7"/>
    </row>
    <row r="253" spans="1:7">
      <c r="A253" s="6"/>
      <c r="B253" s="6"/>
      <c r="G253" s="7"/>
    </row>
    <row r="254" spans="1:7">
      <c r="A254" s="6"/>
      <c r="B254" s="6"/>
      <c r="G254" s="7"/>
    </row>
    <row r="255" spans="1:7">
      <c r="A255" s="6"/>
      <c r="B255" s="6"/>
      <c r="G255" s="7"/>
    </row>
    <row r="256" spans="1:7">
      <c r="A256" s="6"/>
      <c r="B256" s="6"/>
      <c r="G256" s="7"/>
    </row>
    <row r="257" spans="1:7">
      <c r="A257" s="6"/>
      <c r="B257" s="6"/>
      <c r="G257" s="7"/>
    </row>
    <row r="258" spans="1:7">
      <c r="A258" s="6"/>
      <c r="B258" s="6"/>
      <c r="G258" s="7"/>
    </row>
    <row r="259" spans="1:7">
      <c r="A259" s="6"/>
      <c r="B259" s="6"/>
      <c r="G259" s="7"/>
    </row>
    <row r="260" spans="1:7">
      <c r="A260" s="6"/>
      <c r="B260" s="6"/>
      <c r="G260" s="7"/>
    </row>
    <row r="261" spans="1:7">
      <c r="A261" s="6"/>
      <c r="B261" s="6"/>
      <c r="G261" s="7"/>
    </row>
    <row r="262" spans="1:7">
      <c r="A262" s="6"/>
      <c r="B262" s="6"/>
      <c r="G262" s="7"/>
    </row>
    <row r="263" spans="1:7">
      <c r="A263" s="6"/>
      <c r="B263" s="6"/>
      <c r="G263" s="7"/>
    </row>
    <row r="264" spans="1:7">
      <c r="A264" s="6"/>
      <c r="B264" s="6"/>
      <c r="G264" s="7"/>
    </row>
    <row r="265" spans="1:7">
      <c r="A265" s="6"/>
      <c r="B265" s="6"/>
      <c r="G265" s="7"/>
    </row>
    <row r="266" spans="1:7">
      <c r="A266" s="6"/>
      <c r="B266" s="6"/>
      <c r="G266" s="7"/>
    </row>
    <row r="267" spans="1:7">
      <c r="A267" s="6"/>
      <c r="B267" s="6"/>
      <c r="G267" s="7"/>
    </row>
    <row r="268" spans="1:7">
      <c r="A268" s="6"/>
      <c r="B268" s="6"/>
      <c r="G268" s="7"/>
    </row>
    <row r="269" spans="1:7">
      <c r="A269" s="6"/>
      <c r="B269" s="6"/>
      <c r="G269" s="7"/>
    </row>
    <row r="270" spans="1:7">
      <c r="A270" s="6"/>
      <c r="B270" s="6"/>
      <c r="G270" s="7"/>
    </row>
    <row r="271" spans="1:7">
      <c r="A271" s="6"/>
      <c r="B271" s="6"/>
      <c r="G271" s="7"/>
    </row>
    <row r="272" spans="1:7">
      <c r="A272" s="6"/>
      <c r="B272" s="6"/>
      <c r="G272" s="7"/>
    </row>
    <row r="273" spans="1:7">
      <c r="A273" s="6"/>
      <c r="B273" s="6"/>
      <c r="G273" s="7"/>
    </row>
    <row r="274" spans="1:7">
      <c r="A274" s="6"/>
      <c r="B274" s="6"/>
      <c r="G274" s="7"/>
    </row>
    <row r="275" spans="1:7">
      <c r="A275" s="6"/>
      <c r="B275" s="6"/>
      <c r="G275" s="7"/>
    </row>
    <row r="276" spans="1:7">
      <c r="A276" s="6"/>
      <c r="B276" s="6"/>
      <c r="G276" s="7"/>
    </row>
    <row r="277" spans="1:7">
      <c r="A277" s="6"/>
      <c r="B277" s="6"/>
      <c r="G277" s="7"/>
    </row>
    <row r="278" spans="1:7">
      <c r="A278" s="6"/>
      <c r="B278" s="6"/>
      <c r="G278" s="7"/>
    </row>
    <row r="279" spans="1:7">
      <c r="A279" s="6"/>
      <c r="B279" s="6"/>
      <c r="G279" s="7"/>
    </row>
    <row r="280" spans="1:7">
      <c r="A280" s="6"/>
      <c r="B280" s="6"/>
      <c r="G280" s="7"/>
    </row>
    <row r="281" spans="1:7">
      <c r="A281" s="6"/>
      <c r="B281" s="6"/>
      <c r="G281" s="7"/>
    </row>
    <row r="282" spans="1:7">
      <c r="A282" s="6"/>
      <c r="B282" s="6"/>
      <c r="G282" s="7"/>
    </row>
    <row r="283" spans="1:7">
      <c r="A283" s="6"/>
      <c r="B283" s="6"/>
      <c r="G283" s="7"/>
    </row>
    <row r="284" spans="1:7">
      <c r="A284" s="6"/>
      <c r="B284" s="6"/>
      <c r="G284" s="7"/>
    </row>
    <row r="285" spans="1:7">
      <c r="A285" s="6"/>
      <c r="B285" s="6"/>
      <c r="G285" s="7"/>
    </row>
    <row r="286" spans="1:7">
      <c r="A286" s="6"/>
      <c r="B286" s="6"/>
      <c r="G286" s="7"/>
    </row>
    <row r="287" spans="1:7">
      <c r="A287" s="6"/>
      <c r="B287" s="6"/>
      <c r="G287" s="7"/>
    </row>
    <row r="288" spans="1:7">
      <c r="A288" s="6"/>
      <c r="B288" s="6"/>
      <c r="G288" s="7"/>
    </row>
    <row r="289" spans="1:7">
      <c r="A289" s="6"/>
      <c r="B289" s="6"/>
      <c r="G289" s="7"/>
    </row>
    <row r="290" spans="1:7">
      <c r="A290" s="6"/>
      <c r="B290" s="6"/>
      <c r="G290" s="7"/>
    </row>
    <row r="291" spans="1:7">
      <c r="A291" s="6"/>
      <c r="B291" s="6"/>
      <c r="G291" s="7"/>
    </row>
    <row r="292" spans="1:7">
      <c r="A292" s="6"/>
      <c r="B292" s="6"/>
      <c r="G292" s="7"/>
    </row>
    <row r="293" spans="1:7">
      <c r="A293" s="6"/>
      <c r="B293" s="6"/>
      <c r="G293" s="7"/>
    </row>
    <row r="294" spans="1:7">
      <c r="A294" s="6"/>
      <c r="B294" s="6"/>
      <c r="G294" s="7"/>
    </row>
    <row r="295" spans="1:7">
      <c r="A295" s="6"/>
      <c r="B295" s="6"/>
      <c r="G295" s="7"/>
    </row>
    <row r="296" spans="1:7">
      <c r="A296" s="6"/>
      <c r="B296" s="6"/>
      <c r="G296" s="7"/>
    </row>
    <row r="297" spans="1:7">
      <c r="A297" s="6"/>
      <c r="B297" s="6"/>
      <c r="G297" s="7"/>
    </row>
    <row r="298" spans="1:7">
      <c r="A298" s="6"/>
      <c r="B298" s="6"/>
      <c r="G298" s="7"/>
    </row>
    <row r="299" spans="1:7">
      <c r="A299" s="6"/>
      <c r="B299" s="6"/>
      <c r="G299" s="7"/>
    </row>
    <row r="300" spans="1:7">
      <c r="A300" s="6"/>
      <c r="B300" s="6"/>
      <c r="G300" s="7"/>
    </row>
    <row r="301" spans="1:7">
      <c r="A301" s="6"/>
      <c r="B301" s="6"/>
      <c r="G301" s="7"/>
    </row>
    <row r="302" spans="1:7">
      <c r="A302" s="6"/>
      <c r="B302" s="6"/>
      <c r="G302" s="7"/>
    </row>
    <row r="303" spans="1:7">
      <c r="A303" s="6"/>
      <c r="B303" s="6"/>
      <c r="G303" s="7"/>
    </row>
    <row r="304" spans="1:7">
      <c r="A304" s="6"/>
      <c r="B304" s="6"/>
      <c r="G304" s="7"/>
    </row>
    <row r="305" spans="1:7">
      <c r="A305" s="6"/>
      <c r="B305" s="6"/>
      <c r="G305" s="7"/>
    </row>
    <row r="306" spans="1:7">
      <c r="A306" s="6"/>
      <c r="B306" s="6"/>
      <c r="G306" s="7"/>
    </row>
    <row r="307" spans="1:7">
      <c r="A307" s="6"/>
      <c r="B307" s="6"/>
      <c r="G307" s="7"/>
    </row>
    <row r="308" spans="1:7">
      <c r="A308" s="6"/>
      <c r="B308" s="6"/>
      <c r="G308" s="7"/>
    </row>
    <row r="309" spans="1:7">
      <c r="A309" s="6"/>
      <c r="B309" s="6"/>
      <c r="G309" s="7"/>
    </row>
    <row r="310" spans="1:7">
      <c r="A310" s="6"/>
      <c r="B310" s="6"/>
      <c r="G310" s="7"/>
    </row>
    <row r="311" spans="1:7">
      <c r="A311" s="6"/>
      <c r="B311" s="6"/>
      <c r="G311" s="7"/>
    </row>
    <row r="312" spans="1:7">
      <c r="A312" s="6"/>
      <c r="B312" s="6"/>
      <c r="G312" s="7"/>
    </row>
    <row r="313" spans="1:7">
      <c r="A313" s="6"/>
      <c r="B313" s="6"/>
      <c r="G313" s="7"/>
    </row>
    <row r="314" spans="1:7">
      <c r="A314" s="6"/>
      <c r="B314" s="6"/>
      <c r="G314" s="7"/>
    </row>
    <row r="315" spans="1:7">
      <c r="A315" s="6"/>
      <c r="B315" s="6"/>
      <c r="G315" s="7"/>
    </row>
    <row r="316" spans="1:7">
      <c r="A316" s="6"/>
      <c r="B316" s="6"/>
      <c r="G316" s="7"/>
    </row>
    <row r="317" spans="1:7">
      <c r="A317" s="6"/>
      <c r="B317" s="6"/>
      <c r="G317" s="7"/>
    </row>
    <row r="318" spans="1:7">
      <c r="A318" s="6"/>
      <c r="B318" s="6"/>
      <c r="G318" s="7"/>
    </row>
    <row r="319" spans="1:7">
      <c r="A319" s="6"/>
      <c r="B319" s="6"/>
      <c r="G319" s="7"/>
    </row>
    <row r="320" spans="1:7">
      <c r="A320" s="6"/>
      <c r="B320" s="6"/>
      <c r="G320" s="7"/>
    </row>
    <row r="321" spans="1:7">
      <c r="A321" s="6"/>
      <c r="B321" s="6"/>
      <c r="G321" s="7"/>
    </row>
    <row r="322" spans="1:7">
      <c r="A322" s="6"/>
      <c r="B322" s="6"/>
      <c r="G322" s="7"/>
    </row>
    <row r="323" spans="1:7">
      <c r="A323" s="6"/>
      <c r="B323" s="6"/>
      <c r="G323" s="7"/>
    </row>
    <row r="324" spans="1:7">
      <c r="A324" s="6"/>
      <c r="B324" s="6"/>
      <c r="G324" s="7"/>
    </row>
    <row r="325" spans="1:7">
      <c r="A325" s="6"/>
      <c r="B325" s="6"/>
      <c r="G325" s="7"/>
    </row>
    <row r="326" spans="1:7">
      <c r="A326" s="6"/>
      <c r="B326" s="6"/>
      <c r="G326" s="7"/>
    </row>
    <row r="327" spans="1:7">
      <c r="A327" s="6"/>
      <c r="B327" s="6"/>
      <c r="G327" s="7"/>
    </row>
    <row r="328" spans="1:7">
      <c r="A328" s="6"/>
      <c r="B328" s="6"/>
      <c r="G328" s="7"/>
    </row>
    <row r="329" spans="1:7">
      <c r="A329" s="6"/>
      <c r="B329" s="6"/>
      <c r="G329" s="7"/>
    </row>
    <row r="330" spans="1:7">
      <c r="A330" s="6"/>
      <c r="B330" s="6"/>
      <c r="G330" s="7"/>
    </row>
    <row r="331" spans="1:7">
      <c r="A331" s="6"/>
      <c r="B331" s="6"/>
      <c r="G331" s="7"/>
    </row>
    <row r="332" spans="1:7">
      <c r="A332" s="6"/>
      <c r="B332" s="6"/>
      <c r="G332" s="7"/>
    </row>
    <row r="333" spans="1:7">
      <c r="A333" s="6"/>
      <c r="B333" s="6"/>
      <c r="G333" s="7"/>
    </row>
    <row r="334" spans="1:7">
      <c r="A334" s="6"/>
      <c r="B334" s="6"/>
      <c r="G334" s="7"/>
    </row>
    <row r="335" spans="1:7">
      <c r="A335" s="6"/>
      <c r="B335" s="6"/>
      <c r="G335" s="7"/>
    </row>
    <row r="336" spans="1:7">
      <c r="A336" s="6"/>
      <c r="B336" s="6"/>
      <c r="G336" s="7"/>
    </row>
    <row r="337" spans="1:7">
      <c r="A337" s="6"/>
      <c r="B337" s="6"/>
      <c r="G337" s="7"/>
    </row>
    <row r="338" spans="1:7">
      <c r="A338" s="6"/>
      <c r="B338" s="6"/>
      <c r="G338" s="7"/>
    </row>
    <row r="339" spans="1:7">
      <c r="A339" s="6"/>
      <c r="B339" s="6"/>
      <c r="G339" s="7"/>
    </row>
    <row r="340" spans="1:7">
      <c r="A340" s="6"/>
      <c r="B340" s="6"/>
      <c r="G340" s="7"/>
    </row>
    <row r="341" spans="1:7">
      <c r="A341" s="6"/>
      <c r="B341" s="6"/>
      <c r="G341" s="7"/>
    </row>
    <row r="342" spans="1:7">
      <c r="A342" s="6"/>
      <c r="B342" s="6"/>
      <c r="G342" s="7"/>
    </row>
    <row r="343" spans="1:7">
      <c r="A343" s="6"/>
      <c r="B343" s="6"/>
      <c r="G343" s="7"/>
    </row>
    <row r="344" spans="1:7">
      <c r="A344" s="6"/>
      <c r="B344" s="6"/>
      <c r="G344" s="7"/>
    </row>
    <row r="345" spans="1:7">
      <c r="A345" s="6"/>
      <c r="B345" s="6"/>
      <c r="G345" s="7"/>
    </row>
    <row r="346" spans="1:7">
      <c r="A346" s="6"/>
      <c r="B346" s="6"/>
      <c r="G346" s="7"/>
    </row>
    <row r="347" spans="1:7">
      <c r="A347" s="6"/>
      <c r="B347" s="6"/>
      <c r="G347" s="7"/>
    </row>
    <row r="348" spans="1:7">
      <c r="A348" s="6"/>
      <c r="B348" s="6"/>
      <c r="G348" s="7"/>
    </row>
    <row r="349" spans="1:7">
      <c r="A349" s="6"/>
      <c r="B349" s="6"/>
      <c r="G349" s="7"/>
    </row>
    <row r="350" spans="1:7">
      <c r="A350" s="6"/>
      <c r="B350" s="6"/>
      <c r="G350" s="7"/>
    </row>
    <row r="351" spans="1:7">
      <c r="A351" s="6"/>
      <c r="B351" s="6"/>
      <c r="G351" s="7"/>
    </row>
    <row r="352" spans="1:7">
      <c r="A352" s="6"/>
      <c r="B352" s="6"/>
      <c r="G352" s="7"/>
    </row>
    <row r="353" spans="1:7">
      <c r="A353" s="6"/>
      <c r="B353" s="6"/>
      <c r="G353" s="7"/>
    </row>
    <row r="354" spans="1:7">
      <c r="A354" s="6"/>
      <c r="B354" s="6"/>
      <c r="G354" s="7"/>
    </row>
    <row r="355" spans="1:7">
      <c r="A355" s="6"/>
      <c r="B355" s="6"/>
      <c r="G355" s="7"/>
    </row>
    <row r="356" spans="1:7">
      <c r="A356" s="6"/>
      <c r="B356" s="6"/>
      <c r="G356" s="7"/>
    </row>
    <row r="357" spans="1:7">
      <c r="A357" s="6"/>
      <c r="B357" s="6"/>
      <c r="G357" s="7"/>
    </row>
    <row r="358" spans="1:7">
      <c r="A358" s="6"/>
      <c r="B358" s="6"/>
      <c r="G358" s="7"/>
    </row>
    <row r="359" spans="1:7">
      <c r="A359" s="6"/>
      <c r="B359" s="6"/>
      <c r="G359" s="7"/>
    </row>
    <row r="360" spans="1:7">
      <c r="A360" s="6"/>
      <c r="B360" s="6"/>
      <c r="G360" s="7"/>
    </row>
    <row r="361" spans="1:7">
      <c r="A361" s="6"/>
      <c r="B361" s="6"/>
      <c r="G361" s="7"/>
    </row>
    <row r="362" spans="1:7">
      <c r="A362" s="6"/>
      <c r="B362" s="6"/>
      <c r="G362" s="7"/>
    </row>
    <row r="363" spans="1:7">
      <c r="A363" s="6"/>
      <c r="B363" s="6"/>
      <c r="G363" s="7"/>
    </row>
    <row r="364" spans="1:7">
      <c r="A364" s="6"/>
      <c r="B364" s="6"/>
      <c r="G364" s="7"/>
    </row>
    <row r="365" spans="1:7">
      <c r="A365" s="6"/>
      <c r="B365" s="6"/>
      <c r="G365" s="7"/>
    </row>
    <row r="366" spans="1:7">
      <c r="A366" s="6"/>
      <c r="B366" s="6"/>
      <c r="G366" s="7"/>
    </row>
    <row r="367" spans="1:7">
      <c r="A367" s="6"/>
      <c r="B367" s="6"/>
      <c r="G367" s="7"/>
    </row>
    <row r="368" spans="1:7">
      <c r="A368" s="6"/>
      <c r="B368" s="6"/>
      <c r="G368" s="7"/>
    </row>
    <row r="369" spans="1:7">
      <c r="A369" s="6"/>
      <c r="B369" s="6"/>
      <c r="G369" s="7"/>
    </row>
    <row r="370" spans="1:7">
      <c r="A370" s="6"/>
      <c r="B370" s="6"/>
      <c r="G370" s="7"/>
    </row>
    <row r="371" spans="1:7">
      <c r="A371" s="6"/>
      <c r="B371" s="6"/>
      <c r="G371" s="7"/>
    </row>
    <row r="372" spans="1:7">
      <c r="A372" s="6"/>
      <c r="B372" s="6"/>
      <c r="G372" s="7"/>
    </row>
    <row r="373" spans="1:7">
      <c r="A373" s="6"/>
      <c r="B373" s="6"/>
      <c r="G373" s="7"/>
    </row>
    <row r="374" spans="1:7">
      <c r="A374" s="6"/>
      <c r="B374" s="6"/>
      <c r="G374" s="7"/>
    </row>
    <row r="375" spans="1:7">
      <c r="A375" s="6"/>
      <c r="B375" s="6"/>
      <c r="G375" s="7"/>
    </row>
    <row r="376" spans="1:7">
      <c r="A376" s="6"/>
      <c r="B376" s="6"/>
      <c r="G376" s="7"/>
    </row>
    <row r="377" spans="1:7">
      <c r="A377" s="6"/>
      <c r="B377" s="6"/>
      <c r="G377" s="7"/>
    </row>
    <row r="378" spans="1:7">
      <c r="A378" s="6"/>
      <c r="B378" s="6"/>
      <c r="G378" s="7"/>
    </row>
    <row r="379" spans="1:7">
      <c r="A379" s="6"/>
      <c r="B379" s="6"/>
      <c r="G379" s="7"/>
    </row>
    <row r="380" spans="1:7">
      <c r="A380" s="6"/>
      <c r="B380" s="6"/>
      <c r="G380" s="7"/>
    </row>
    <row r="381" spans="1:7">
      <c r="A381" s="6"/>
      <c r="B381" s="6"/>
      <c r="G381" s="7"/>
    </row>
    <row r="382" spans="1:7">
      <c r="A382" s="6"/>
      <c r="B382" s="6"/>
      <c r="G382" s="7"/>
    </row>
    <row r="383" spans="1:7">
      <c r="A383" s="6"/>
      <c r="B383" s="6"/>
      <c r="G383" s="7"/>
    </row>
    <row r="384" spans="1:7">
      <c r="A384" s="6"/>
      <c r="B384" s="6"/>
      <c r="G384" s="7"/>
    </row>
    <row r="385" spans="1:7">
      <c r="A385" s="6"/>
      <c r="B385" s="6"/>
      <c r="G385" s="7"/>
    </row>
    <row r="386" spans="1:7">
      <c r="A386" s="6"/>
      <c r="B386" s="6"/>
      <c r="G386" s="7"/>
    </row>
    <row r="387" spans="1:7">
      <c r="A387" s="6"/>
      <c r="B387" s="6"/>
      <c r="G387" s="7"/>
    </row>
    <row r="388" spans="1:7">
      <c r="A388" s="6"/>
      <c r="B388" s="6"/>
      <c r="G388" s="7"/>
    </row>
    <row r="389" spans="1:7">
      <c r="A389" s="6"/>
      <c r="B389" s="6"/>
      <c r="G389" s="7"/>
    </row>
    <row r="390" spans="1:7">
      <c r="A390" s="6"/>
      <c r="B390" s="6"/>
      <c r="G390" s="7"/>
    </row>
    <row r="391" spans="1:7">
      <c r="A391" s="6"/>
      <c r="B391" s="6"/>
      <c r="G391" s="7"/>
    </row>
    <row r="392" spans="1:7">
      <c r="A392" s="6"/>
      <c r="B392" s="6"/>
      <c r="G392" s="7"/>
    </row>
    <row r="393" spans="1:7">
      <c r="A393" s="6"/>
      <c r="B393" s="6"/>
      <c r="G393" s="7"/>
    </row>
    <row r="394" spans="1:7">
      <c r="A394" s="6"/>
      <c r="B394" s="6"/>
      <c r="G394" s="7"/>
    </row>
    <row r="395" spans="1:7">
      <c r="A395" s="6"/>
      <c r="B395" s="6"/>
      <c r="G395" s="7"/>
    </row>
    <row r="396" spans="1:7">
      <c r="A396" s="6"/>
      <c r="B396" s="6"/>
      <c r="G396" s="7"/>
    </row>
    <row r="397" spans="1:7">
      <c r="A397" s="6"/>
      <c r="B397" s="6"/>
      <c r="G397" s="7"/>
    </row>
    <row r="398" spans="1:7">
      <c r="A398" s="6"/>
      <c r="B398" s="6"/>
      <c r="G398" s="7"/>
    </row>
    <row r="399" spans="1:7">
      <c r="A399" s="6"/>
      <c r="B399" s="6"/>
      <c r="G399" s="7"/>
    </row>
    <row r="400" spans="1:7">
      <c r="A400" s="6"/>
      <c r="B400" s="6"/>
      <c r="G400" s="7"/>
    </row>
    <row r="401" spans="1:7">
      <c r="A401" s="6"/>
      <c r="B401" s="6"/>
      <c r="G401" s="7"/>
    </row>
    <row r="402" spans="1:7">
      <c r="A402" s="6"/>
      <c r="B402" s="6"/>
      <c r="G402" s="7"/>
    </row>
    <row r="403" spans="1:7">
      <c r="A403" s="6"/>
      <c r="B403" s="6"/>
      <c r="G403" s="7"/>
    </row>
    <row r="404" spans="1:7">
      <c r="A404" s="6"/>
      <c r="B404" s="6"/>
      <c r="G404" s="7"/>
    </row>
    <row r="405" spans="1:7">
      <c r="A405" s="6"/>
      <c r="B405" s="6"/>
      <c r="G405" s="7"/>
    </row>
    <row r="406" spans="1:7">
      <c r="A406" s="6"/>
      <c r="B406" s="6"/>
      <c r="G406" s="7"/>
    </row>
    <row r="407" spans="1:7">
      <c r="A407" s="6"/>
      <c r="B407" s="6"/>
      <c r="G407" s="7"/>
    </row>
    <row r="408" spans="1:7">
      <c r="A408" s="6"/>
      <c r="B408" s="6"/>
      <c r="G408" s="7"/>
    </row>
    <row r="409" spans="1:7">
      <c r="A409" s="6"/>
      <c r="B409" s="6"/>
      <c r="G409" s="7"/>
    </row>
    <row r="410" spans="1:7">
      <c r="A410" s="6"/>
      <c r="B410" s="6"/>
      <c r="G410" s="7"/>
    </row>
    <row r="411" spans="1:7">
      <c r="A411" s="6"/>
      <c r="B411" s="6"/>
      <c r="G411" s="7"/>
    </row>
    <row r="412" spans="1:7">
      <c r="A412" s="6"/>
      <c r="B412" s="6"/>
      <c r="G412" s="7"/>
    </row>
    <row r="413" spans="1:7">
      <c r="A413" s="6"/>
      <c r="B413" s="6"/>
      <c r="G413" s="7"/>
    </row>
    <row r="414" spans="1:7">
      <c r="A414" s="6"/>
      <c r="B414" s="6"/>
      <c r="G414" s="7"/>
    </row>
    <row r="415" spans="1:7">
      <c r="A415" s="6"/>
      <c r="B415" s="6"/>
      <c r="G415" s="7"/>
    </row>
    <row r="416" spans="1:7">
      <c r="A416" s="6"/>
      <c r="B416" s="6"/>
      <c r="G416" s="7"/>
    </row>
    <row r="417" spans="1:7">
      <c r="A417" s="6"/>
      <c r="B417" s="6"/>
      <c r="G417" s="7"/>
    </row>
    <row r="418" spans="1:7">
      <c r="A418" s="6"/>
      <c r="B418" s="6"/>
      <c r="G418" s="7"/>
    </row>
    <row r="419" spans="1:7">
      <c r="A419" s="6"/>
      <c r="B419" s="6"/>
      <c r="G419" s="7"/>
    </row>
    <row r="420" spans="1:7">
      <c r="A420" s="6"/>
      <c r="B420" s="6"/>
      <c r="G420" s="7"/>
    </row>
    <row r="421" spans="1:7">
      <c r="A421" s="6"/>
      <c r="B421" s="6"/>
      <c r="G421" s="7"/>
    </row>
    <row r="422" spans="1:7">
      <c r="A422" s="6"/>
      <c r="B422" s="6"/>
      <c r="G422" s="7"/>
    </row>
    <row r="423" spans="1:7">
      <c r="A423" s="6"/>
      <c r="B423" s="6"/>
      <c r="G423" s="7"/>
    </row>
    <row r="424" spans="1:7">
      <c r="A424" s="6"/>
      <c r="B424" s="6"/>
      <c r="G424" s="7"/>
    </row>
    <row r="425" spans="1:7">
      <c r="A425" s="6"/>
      <c r="B425" s="6"/>
      <c r="G425" s="7"/>
    </row>
    <row r="426" spans="1:7">
      <c r="A426" s="6"/>
      <c r="B426" s="6"/>
      <c r="G426" s="7"/>
    </row>
    <row r="427" spans="1:7">
      <c r="A427" s="6"/>
      <c r="B427" s="6"/>
      <c r="G427" s="7"/>
    </row>
    <row r="428" spans="1:7">
      <c r="A428" s="6"/>
      <c r="B428" s="6"/>
      <c r="G428" s="7"/>
    </row>
    <row r="429" spans="1:7">
      <c r="A429" s="6"/>
      <c r="B429" s="6"/>
      <c r="G429" s="7"/>
    </row>
    <row r="430" spans="1:7">
      <c r="A430" s="6"/>
      <c r="B430" s="6"/>
      <c r="G430" s="7"/>
    </row>
    <row r="431" spans="1:7">
      <c r="A431" s="6"/>
      <c r="B431" s="6"/>
      <c r="G431" s="7"/>
    </row>
    <row r="432" spans="1:7">
      <c r="A432" s="6"/>
      <c r="B432" s="6"/>
      <c r="G432" s="7"/>
    </row>
    <row r="433" spans="1:7">
      <c r="A433" s="6"/>
      <c r="B433" s="6"/>
      <c r="G433" s="7"/>
    </row>
    <row r="434" spans="1:7">
      <c r="A434" s="6"/>
      <c r="B434" s="6"/>
      <c r="G434" s="7"/>
    </row>
    <row r="435" spans="1:7">
      <c r="A435" s="6"/>
      <c r="B435" s="6"/>
      <c r="G435" s="7"/>
    </row>
    <row r="436" spans="1:7">
      <c r="A436" s="6"/>
      <c r="B436" s="6"/>
      <c r="G436" s="7"/>
    </row>
    <row r="437" spans="1:7">
      <c r="A437" s="6"/>
      <c r="B437" s="6"/>
      <c r="G437" s="7"/>
    </row>
    <row r="438" spans="1:7">
      <c r="A438" s="6"/>
      <c r="B438" s="6"/>
      <c r="G438" s="7"/>
    </row>
    <row r="439" spans="1:7">
      <c r="A439" s="6"/>
      <c r="B439" s="6"/>
      <c r="G439" s="7"/>
    </row>
    <row r="440" spans="1:7">
      <c r="A440" s="6"/>
      <c r="B440" s="6"/>
      <c r="G440" s="7"/>
    </row>
    <row r="441" spans="1:7">
      <c r="A441" s="6"/>
      <c r="B441" s="6"/>
      <c r="G441" s="7"/>
    </row>
    <row r="442" spans="1:7">
      <c r="A442" s="6"/>
      <c r="B442" s="6"/>
      <c r="G442" s="7"/>
    </row>
    <row r="443" spans="1:7">
      <c r="A443" s="6"/>
      <c r="B443" s="6"/>
      <c r="G443" s="7"/>
    </row>
    <row r="444" spans="1:7">
      <c r="A444" s="6"/>
      <c r="B444" s="6"/>
      <c r="G444" s="7"/>
    </row>
    <row r="445" spans="1:7">
      <c r="A445" s="6"/>
      <c r="B445" s="6"/>
      <c r="G445" s="7"/>
    </row>
    <row r="446" spans="1:7">
      <c r="A446" s="6"/>
      <c r="B446" s="6"/>
      <c r="G446" s="7"/>
    </row>
    <row r="447" spans="1:7">
      <c r="A447" s="6"/>
      <c r="B447" s="6"/>
      <c r="G447" s="7"/>
    </row>
    <row r="448" spans="1:7">
      <c r="A448" s="6"/>
      <c r="B448" s="6"/>
      <c r="G448" s="7"/>
    </row>
    <row r="449" spans="1:7">
      <c r="A449" s="6"/>
      <c r="B449" s="6"/>
      <c r="G449" s="7"/>
    </row>
    <row r="450" spans="1:7">
      <c r="A450" s="6"/>
      <c r="B450" s="6"/>
      <c r="G450" s="7"/>
    </row>
    <row r="451" spans="1:7">
      <c r="A451" s="6"/>
      <c r="B451" s="6"/>
      <c r="G451" s="7"/>
    </row>
    <row r="452" spans="1:7">
      <c r="A452" s="6"/>
      <c r="B452" s="6"/>
      <c r="G452" s="7"/>
    </row>
    <row r="453" spans="1:7">
      <c r="A453" s="6"/>
      <c r="B453" s="6"/>
      <c r="G453" s="7"/>
    </row>
    <row r="454" spans="1:7">
      <c r="A454" s="6"/>
      <c r="B454" s="6"/>
      <c r="G454" s="7"/>
    </row>
    <row r="455" spans="1:7">
      <c r="A455" s="6"/>
      <c r="B455" s="6"/>
      <c r="G455" s="7"/>
    </row>
    <row r="456" spans="1:7">
      <c r="A456" s="6"/>
      <c r="B456" s="6"/>
      <c r="G456" s="7"/>
    </row>
    <row r="457" spans="1:7">
      <c r="A457" s="6"/>
      <c r="B457" s="6"/>
      <c r="G457" s="7"/>
    </row>
    <row r="458" spans="1:7">
      <c r="A458" s="6"/>
      <c r="B458" s="6"/>
      <c r="G458" s="7"/>
    </row>
    <row r="459" spans="1:7">
      <c r="A459" s="6"/>
      <c r="B459" s="6"/>
      <c r="G459" s="7"/>
    </row>
    <row r="460" spans="1:7">
      <c r="A460" s="6"/>
      <c r="B460" s="6"/>
      <c r="G460" s="7"/>
    </row>
    <row r="461" spans="1:7">
      <c r="A461" s="6"/>
      <c r="B461" s="6"/>
      <c r="G461" s="7"/>
    </row>
    <row r="462" spans="1:7">
      <c r="A462" s="6"/>
      <c r="B462" s="6"/>
      <c r="G462" s="7"/>
    </row>
    <row r="463" spans="1:7">
      <c r="A463" s="6"/>
      <c r="B463" s="6"/>
      <c r="G463" s="7"/>
    </row>
    <row r="464" spans="1:7">
      <c r="A464" s="6"/>
      <c r="B464" s="6"/>
      <c r="G464" s="7"/>
    </row>
    <row r="465" spans="1:7">
      <c r="A465" s="6"/>
      <c r="B465" s="6"/>
      <c r="G465" s="7"/>
    </row>
    <row r="466" spans="1:7">
      <c r="A466" s="6"/>
      <c r="B466" s="6"/>
      <c r="G466" s="7"/>
    </row>
    <row r="467" spans="1:7">
      <c r="A467" s="6"/>
      <c r="B467" s="6"/>
      <c r="G467" s="7"/>
    </row>
    <row r="468" spans="1:7">
      <c r="A468" s="6"/>
      <c r="B468" s="6"/>
      <c r="G468" s="7"/>
    </row>
    <row r="469" spans="1:7">
      <c r="A469" s="6"/>
      <c r="B469" s="6"/>
      <c r="G469" s="7"/>
    </row>
    <row r="470" spans="1:7">
      <c r="A470" s="6"/>
      <c r="B470" s="6"/>
      <c r="G470" s="7"/>
    </row>
    <row r="471" spans="1:7">
      <c r="A471" s="6"/>
      <c r="B471" s="6"/>
      <c r="G471" s="7"/>
    </row>
    <row r="472" spans="1:7">
      <c r="A472" s="6"/>
      <c r="B472" s="6"/>
      <c r="G472" s="7"/>
    </row>
    <row r="473" spans="1:7">
      <c r="A473" s="6"/>
      <c r="B473" s="6"/>
      <c r="G473" s="7"/>
    </row>
    <row r="474" spans="1:7">
      <c r="A474" s="6"/>
      <c r="B474" s="6"/>
      <c r="G474" s="7"/>
    </row>
    <row r="475" spans="1:7">
      <c r="A475" s="6"/>
      <c r="B475" s="6"/>
      <c r="G475" s="7"/>
    </row>
    <row r="476" spans="1:7">
      <c r="A476" s="6"/>
      <c r="B476" s="6"/>
      <c r="G476" s="7"/>
    </row>
    <row r="477" spans="1:7">
      <c r="A477" s="6"/>
      <c r="B477" s="6"/>
      <c r="G477" s="7"/>
    </row>
    <row r="478" spans="1:7">
      <c r="A478" s="6"/>
      <c r="B478" s="6"/>
      <c r="G478" s="7"/>
    </row>
    <row r="479" spans="1:7">
      <c r="A479" s="6"/>
      <c r="B479" s="6"/>
      <c r="G479" s="7"/>
    </row>
    <row r="480" spans="1:7">
      <c r="A480" s="6"/>
      <c r="B480" s="6"/>
      <c r="G480" s="7"/>
    </row>
    <row r="481" spans="1:7">
      <c r="A481" s="6"/>
      <c r="B481" s="6"/>
      <c r="G481" s="7"/>
    </row>
    <row r="482" spans="1:7">
      <c r="A482" s="6"/>
      <c r="B482" s="6"/>
      <c r="G482" s="7"/>
    </row>
    <row r="483" spans="1:7">
      <c r="A483" s="6"/>
      <c r="B483" s="6"/>
      <c r="G483" s="7"/>
    </row>
    <row r="484" spans="1:7">
      <c r="A484" s="6"/>
      <c r="B484" s="6"/>
      <c r="G484" s="7"/>
    </row>
    <row r="485" spans="1:7">
      <c r="A485" s="6"/>
      <c r="B485" s="6"/>
      <c r="G485" s="7"/>
    </row>
    <row r="486" spans="1:7">
      <c r="A486" s="6"/>
      <c r="B486" s="6"/>
      <c r="G486" s="7"/>
    </row>
    <row r="487" spans="1:7">
      <c r="A487" s="6"/>
      <c r="B487" s="6"/>
      <c r="G487" s="7"/>
    </row>
    <row r="488" spans="1:7">
      <c r="A488" s="6"/>
      <c r="B488" s="6"/>
      <c r="G488" s="7"/>
    </row>
    <row r="489" spans="1:7">
      <c r="A489" s="6"/>
      <c r="B489" s="6"/>
      <c r="G489" s="7"/>
    </row>
    <row r="490" spans="1:7">
      <c r="A490" s="6"/>
      <c r="B490" s="6"/>
      <c r="G490" s="7"/>
    </row>
    <row r="491" spans="1:7">
      <c r="A491" s="6"/>
      <c r="B491" s="6"/>
      <c r="G491" s="7"/>
    </row>
    <row r="492" spans="1:7">
      <c r="A492" s="6"/>
      <c r="B492" s="6"/>
      <c r="G492" s="7"/>
    </row>
    <row r="493" spans="1:7">
      <c r="A493" s="6"/>
      <c r="B493" s="6"/>
      <c r="G493" s="7"/>
    </row>
    <row r="494" spans="1:7">
      <c r="A494" s="6"/>
      <c r="B494" s="6"/>
      <c r="G494" s="7"/>
    </row>
    <row r="495" spans="1:7">
      <c r="A495" s="6"/>
      <c r="B495" s="6"/>
      <c r="G495" s="7"/>
    </row>
    <row r="496" spans="1:7">
      <c r="A496" s="6"/>
      <c r="B496" s="6"/>
      <c r="G496" s="7"/>
    </row>
    <row r="497" spans="1:7">
      <c r="A497" s="6"/>
      <c r="B497" s="6"/>
      <c r="G497" s="7"/>
    </row>
    <row r="498" spans="1:7">
      <c r="A498" s="6"/>
      <c r="B498" s="6"/>
      <c r="G498" s="7"/>
    </row>
    <row r="499" spans="1:7">
      <c r="A499" s="6"/>
      <c r="B499" s="6"/>
      <c r="G499" s="7"/>
    </row>
    <row r="500" spans="1:7">
      <c r="A500" s="6"/>
      <c r="B500" s="6"/>
      <c r="G500" s="7"/>
    </row>
    <row r="501" spans="1:7">
      <c r="A501" s="6"/>
      <c r="B501" s="6"/>
      <c r="G501" s="7"/>
    </row>
    <row r="502" spans="1:7">
      <c r="A502" s="6"/>
      <c r="B502" s="6"/>
      <c r="G502" s="7"/>
    </row>
    <row r="503" spans="1:7">
      <c r="A503" s="6"/>
      <c r="B503" s="6"/>
      <c r="G503" s="7"/>
    </row>
    <row r="504" spans="1:7">
      <c r="A504" s="6"/>
      <c r="B504" s="6"/>
      <c r="G504" s="7"/>
    </row>
    <row r="505" spans="1:7">
      <c r="A505" s="6"/>
      <c r="B505" s="6"/>
      <c r="G505" s="7"/>
    </row>
    <row r="506" spans="1:7">
      <c r="A506" s="6"/>
      <c r="B506" s="6"/>
      <c r="G506" s="7"/>
    </row>
    <row r="507" spans="1:7">
      <c r="A507" s="6"/>
      <c r="B507" s="6"/>
      <c r="G507" s="7"/>
    </row>
    <row r="508" spans="1:7">
      <c r="A508" s="6"/>
      <c r="B508" s="6"/>
      <c r="G508" s="7"/>
    </row>
    <row r="509" spans="1:7">
      <c r="A509" s="6"/>
      <c r="B509" s="6"/>
      <c r="G509" s="7"/>
    </row>
    <row r="510" spans="1:7">
      <c r="A510" s="6"/>
      <c r="B510" s="6"/>
      <c r="G510" s="7"/>
    </row>
    <row r="511" spans="1:7">
      <c r="A511" s="6"/>
      <c r="B511" s="6"/>
      <c r="G511" s="7"/>
    </row>
    <row r="512" spans="1:7">
      <c r="A512" s="6"/>
      <c r="B512" s="6"/>
      <c r="G512" s="7"/>
    </row>
    <row r="513" spans="1:7">
      <c r="A513" s="6"/>
      <c r="B513" s="6"/>
      <c r="G513" s="7"/>
    </row>
    <row r="514" spans="1:7">
      <c r="A514" s="6"/>
      <c r="B514" s="6"/>
      <c r="G514" s="7"/>
    </row>
    <row r="515" spans="1:7">
      <c r="A515" s="6"/>
      <c r="B515" s="6"/>
      <c r="G515" s="7"/>
    </row>
    <row r="516" spans="1:7">
      <c r="A516" s="6"/>
      <c r="B516" s="6"/>
      <c r="G516" s="7"/>
    </row>
    <row r="517" spans="1:7">
      <c r="A517" s="6"/>
      <c r="B517" s="6"/>
      <c r="G517" s="7"/>
    </row>
    <row r="518" spans="1:7">
      <c r="A518" s="6"/>
      <c r="B518" s="6"/>
      <c r="G518" s="7"/>
    </row>
    <row r="519" spans="1:7">
      <c r="A519" s="6"/>
      <c r="B519" s="6"/>
      <c r="G519" s="7"/>
    </row>
    <row r="520" spans="1:7">
      <c r="A520" s="6"/>
      <c r="B520" s="6"/>
      <c r="G520" s="7"/>
    </row>
    <row r="521" spans="1:7">
      <c r="A521" s="6"/>
      <c r="B521" s="6"/>
      <c r="G521" s="7"/>
    </row>
    <row r="522" spans="1:7">
      <c r="A522" s="6"/>
      <c r="B522" s="6"/>
      <c r="G522" s="7"/>
    </row>
    <row r="523" spans="1:7">
      <c r="A523" s="6"/>
      <c r="B523" s="6"/>
      <c r="G523" s="7"/>
    </row>
    <row r="524" spans="1:7">
      <c r="A524" s="6"/>
      <c r="B524" s="6"/>
      <c r="G524" s="7"/>
    </row>
    <row r="525" spans="1:7">
      <c r="A525" s="6"/>
      <c r="B525" s="6"/>
      <c r="G525" s="7"/>
    </row>
    <row r="526" spans="1:7">
      <c r="A526" s="6"/>
      <c r="B526" s="6"/>
      <c r="G526" s="7"/>
    </row>
    <row r="527" spans="1:7">
      <c r="A527" s="6"/>
      <c r="B527" s="6"/>
      <c r="G527" s="7"/>
    </row>
    <row r="528" spans="1:7">
      <c r="A528" s="6"/>
      <c r="B528" s="6"/>
      <c r="G528" s="7"/>
    </row>
    <row r="529" spans="1:7">
      <c r="A529" s="6"/>
      <c r="B529" s="6"/>
      <c r="G529" s="7"/>
    </row>
    <row r="530" spans="1:7">
      <c r="A530" s="6"/>
      <c r="B530" s="6"/>
      <c r="G530" s="7"/>
    </row>
    <row r="531" spans="1:7">
      <c r="A531" s="6"/>
      <c r="B531" s="6"/>
      <c r="G531" s="7"/>
    </row>
    <row r="532" spans="1:7">
      <c r="A532" s="6"/>
      <c r="B532" s="6"/>
      <c r="G532" s="7"/>
    </row>
    <row r="533" spans="1:7">
      <c r="A533" s="6"/>
      <c r="B533" s="6"/>
      <c r="G533" s="7"/>
    </row>
    <row r="534" spans="1:7">
      <c r="A534" s="6"/>
      <c r="B534" s="6"/>
      <c r="G534" s="7"/>
    </row>
    <row r="535" spans="1:7">
      <c r="A535" s="6"/>
      <c r="B535" s="6"/>
      <c r="G535" s="7"/>
    </row>
    <row r="536" spans="1:7">
      <c r="A536" s="6"/>
      <c r="B536" s="6"/>
      <c r="G536" s="7"/>
    </row>
    <row r="537" spans="1:7">
      <c r="A537" s="6"/>
      <c r="B537" s="6"/>
      <c r="G537" s="7"/>
    </row>
    <row r="538" spans="1:7">
      <c r="A538" s="6"/>
      <c r="B538" s="6"/>
      <c r="G538" s="7"/>
    </row>
    <row r="539" spans="1:7">
      <c r="A539" s="6"/>
      <c r="B539" s="6"/>
      <c r="G539" s="7"/>
    </row>
    <row r="540" spans="1:7">
      <c r="A540" s="6"/>
      <c r="B540" s="6"/>
      <c r="G540" s="7"/>
    </row>
    <row r="541" spans="1:7">
      <c r="A541" s="6"/>
      <c r="B541" s="6"/>
      <c r="G541" s="7"/>
    </row>
    <row r="542" spans="1:7">
      <c r="A542" s="6"/>
      <c r="B542" s="6"/>
      <c r="G542" s="7"/>
    </row>
    <row r="543" spans="1:7">
      <c r="A543" s="6"/>
      <c r="B543" s="6"/>
      <c r="G543" s="7"/>
    </row>
    <row r="544" spans="1:7">
      <c r="A544" s="6"/>
      <c r="B544" s="6"/>
      <c r="G544" s="7"/>
    </row>
    <row r="545" spans="1:7">
      <c r="A545" s="6"/>
      <c r="B545" s="6"/>
      <c r="G545" s="7"/>
    </row>
    <row r="546" spans="1:7">
      <c r="A546" s="6"/>
      <c r="B546" s="6"/>
      <c r="G546" s="7"/>
    </row>
    <row r="547" spans="1:7">
      <c r="A547" s="6"/>
      <c r="B547" s="6"/>
      <c r="G547" s="7"/>
    </row>
    <row r="548" spans="1:7">
      <c r="A548" s="6"/>
      <c r="B548" s="6"/>
      <c r="G548" s="7"/>
    </row>
    <row r="549" spans="1:7">
      <c r="A549" s="6"/>
      <c r="B549" s="6"/>
      <c r="G549" s="7"/>
    </row>
    <row r="550" spans="1:7">
      <c r="A550" s="6"/>
      <c r="B550" s="6"/>
      <c r="G550" s="7"/>
    </row>
    <row r="551" spans="1:7">
      <c r="A551" s="6"/>
      <c r="B551" s="6"/>
      <c r="G551" s="7"/>
    </row>
    <row r="552" spans="1:7">
      <c r="A552" s="6"/>
      <c r="B552" s="6"/>
      <c r="G552" s="7"/>
    </row>
    <row r="553" spans="1:7">
      <c r="A553" s="6"/>
      <c r="B553" s="6"/>
      <c r="G553" s="7"/>
    </row>
    <row r="554" spans="1:7">
      <c r="A554" s="6"/>
      <c r="B554" s="6"/>
      <c r="G554" s="7"/>
    </row>
    <row r="555" spans="1:7">
      <c r="A555" s="6"/>
      <c r="B555" s="6"/>
      <c r="G555" s="7"/>
    </row>
    <row r="556" spans="1:7">
      <c r="A556" s="6"/>
      <c r="B556" s="6"/>
      <c r="G556" s="7"/>
    </row>
    <row r="557" spans="1:7">
      <c r="A557" s="6"/>
      <c r="B557" s="6"/>
      <c r="G557" s="7"/>
    </row>
    <row r="558" spans="1:7">
      <c r="A558" s="6"/>
      <c r="B558" s="6"/>
      <c r="G558" s="7"/>
    </row>
    <row r="559" spans="1:7">
      <c r="A559" s="6"/>
      <c r="B559" s="6"/>
      <c r="G559" s="7"/>
    </row>
    <row r="560" spans="1:7">
      <c r="A560" s="6"/>
      <c r="B560" s="6"/>
      <c r="G560" s="7"/>
    </row>
    <row r="561" spans="1:7">
      <c r="A561" s="6"/>
      <c r="B561" s="6"/>
      <c r="G561" s="7"/>
    </row>
    <row r="562" spans="1:7">
      <c r="A562" s="6"/>
      <c r="B562" s="6"/>
      <c r="G562" s="7"/>
    </row>
    <row r="563" spans="1:7">
      <c r="A563" s="6"/>
      <c r="B563" s="6"/>
      <c r="G563" s="7"/>
    </row>
    <row r="564" spans="1:7">
      <c r="A564" s="6"/>
      <c r="B564" s="6"/>
      <c r="G564" s="7"/>
    </row>
    <row r="565" spans="1:7">
      <c r="A565" s="6"/>
      <c r="B565" s="6"/>
      <c r="G565" s="7"/>
    </row>
    <row r="566" spans="1:7">
      <c r="A566" s="6"/>
      <c r="B566" s="6"/>
      <c r="G566" s="7"/>
    </row>
    <row r="567" spans="1:7">
      <c r="A567" s="6"/>
      <c r="B567" s="6"/>
      <c r="G567" s="7"/>
    </row>
    <row r="568" spans="1:7">
      <c r="A568" s="6"/>
      <c r="B568" s="6"/>
      <c r="G568" s="7"/>
    </row>
    <row r="569" spans="1:7">
      <c r="A569" s="6"/>
      <c r="B569" s="6"/>
      <c r="G569" s="7"/>
    </row>
    <row r="570" spans="1:7">
      <c r="A570" s="6"/>
      <c r="B570" s="6"/>
      <c r="G570" s="7"/>
    </row>
    <row r="571" spans="1:7">
      <c r="A571" s="6"/>
      <c r="B571" s="6"/>
      <c r="G571" s="7"/>
    </row>
    <row r="572" spans="1:7">
      <c r="A572" s="6"/>
      <c r="B572" s="6"/>
      <c r="G572" s="7"/>
    </row>
    <row r="573" spans="1:7">
      <c r="A573" s="6"/>
      <c r="B573" s="6"/>
      <c r="G573" s="7"/>
    </row>
    <row r="574" spans="1:7">
      <c r="A574" s="6"/>
      <c r="B574" s="6"/>
      <c r="G574" s="7"/>
    </row>
    <row r="575" spans="1:7">
      <c r="A575" s="6"/>
      <c r="B575" s="6"/>
      <c r="G575" s="7"/>
    </row>
    <row r="576" spans="1:7">
      <c r="A576" s="6"/>
      <c r="B576" s="6"/>
      <c r="G576" s="7"/>
    </row>
    <row r="577" spans="1:7">
      <c r="A577" s="6"/>
      <c r="B577" s="6"/>
      <c r="G577" s="7"/>
    </row>
    <row r="578" spans="1:7">
      <c r="A578" s="6"/>
      <c r="B578" s="6"/>
      <c r="G578" s="7"/>
    </row>
    <row r="579" spans="1:7">
      <c r="A579" s="6"/>
      <c r="B579" s="6"/>
      <c r="G579" s="7"/>
    </row>
    <row r="580" spans="1:7">
      <c r="A580" s="6"/>
      <c r="B580" s="6"/>
      <c r="G580" s="7"/>
    </row>
    <row r="581" spans="1:7">
      <c r="A581" s="6"/>
      <c r="B581" s="6"/>
      <c r="G581" s="7"/>
    </row>
    <row r="582" spans="1:7">
      <c r="A582" s="6"/>
      <c r="B582" s="6"/>
      <c r="G582" s="7"/>
    </row>
    <row r="583" spans="1:7">
      <c r="A583" s="6"/>
      <c r="B583" s="6"/>
      <c r="G583" s="7"/>
    </row>
    <row r="584" spans="1:7">
      <c r="A584" s="6"/>
      <c r="B584" s="6"/>
      <c r="G584" s="7"/>
    </row>
    <row r="585" spans="1:7">
      <c r="A585" s="6"/>
      <c r="B585" s="6"/>
      <c r="G585" s="7"/>
    </row>
    <row r="586" spans="1:7">
      <c r="A586" s="6"/>
      <c r="B586" s="6"/>
      <c r="G586" s="7"/>
    </row>
    <row r="587" spans="1:7">
      <c r="A587" s="6"/>
      <c r="B587" s="6"/>
      <c r="G587" s="7"/>
    </row>
    <row r="588" spans="1:7">
      <c r="A588" s="6"/>
      <c r="B588" s="6"/>
      <c r="G588" s="7"/>
    </row>
    <row r="589" spans="1:7">
      <c r="A589" s="6"/>
      <c r="B589" s="6"/>
      <c r="G589" s="7"/>
    </row>
    <row r="590" spans="1:7">
      <c r="A590" s="6"/>
      <c r="B590" s="6"/>
      <c r="G590" s="7"/>
    </row>
    <row r="591" spans="1:7">
      <c r="A591" s="6"/>
      <c r="B591" s="6"/>
      <c r="G591" s="7"/>
    </row>
    <row r="592" spans="1:7">
      <c r="A592" s="6"/>
      <c r="B592" s="6"/>
      <c r="G592" s="7"/>
    </row>
    <row r="593" spans="1:7">
      <c r="A593" s="6"/>
      <c r="B593" s="6"/>
      <c r="G593" s="7"/>
    </row>
    <row r="594" spans="1:7">
      <c r="A594" s="6"/>
      <c r="B594" s="6"/>
      <c r="G594" s="7"/>
    </row>
    <row r="595" spans="1:7">
      <c r="A595" s="6"/>
      <c r="B595" s="6"/>
      <c r="G595" s="7"/>
    </row>
    <row r="596" spans="1:7">
      <c r="A596" s="6"/>
      <c r="B596" s="6"/>
      <c r="G596" s="7"/>
    </row>
    <row r="597" spans="1:7">
      <c r="A597" s="6"/>
      <c r="B597" s="6"/>
      <c r="G597" s="7"/>
    </row>
    <row r="598" spans="1:7">
      <c r="A598" s="6"/>
      <c r="B598" s="6"/>
      <c r="G598" s="7"/>
    </row>
    <row r="599" spans="1:7">
      <c r="A599" s="6"/>
      <c r="B599" s="6"/>
      <c r="G599" s="7"/>
    </row>
    <row r="600" spans="1:7">
      <c r="A600" s="6"/>
      <c r="B600" s="6"/>
      <c r="G600" s="7"/>
    </row>
    <row r="601" spans="1:7">
      <c r="A601" s="6"/>
      <c r="B601" s="6"/>
      <c r="G601" s="7"/>
    </row>
    <row r="602" spans="1:7">
      <c r="A602" s="6"/>
      <c r="B602" s="6"/>
      <c r="G602" s="7"/>
    </row>
    <row r="603" spans="1:7">
      <c r="A603" s="6"/>
      <c r="B603" s="6"/>
      <c r="G603" s="7"/>
    </row>
    <row r="604" spans="1:7">
      <c r="A604" s="6"/>
      <c r="B604" s="6"/>
      <c r="G604" s="7"/>
    </row>
    <row r="605" spans="1:7">
      <c r="A605" s="6"/>
      <c r="B605" s="6"/>
      <c r="G605" s="7"/>
    </row>
    <row r="606" spans="1:7">
      <c r="A606" s="6"/>
      <c r="B606" s="6"/>
      <c r="G606" s="7"/>
    </row>
    <row r="607" spans="1:7">
      <c r="A607" s="6"/>
      <c r="B607" s="6"/>
      <c r="G607" s="7"/>
    </row>
    <row r="608" spans="1:7">
      <c r="A608" s="6"/>
      <c r="B608" s="6"/>
      <c r="G608" s="7"/>
    </row>
    <row r="609" spans="1:7">
      <c r="A609" s="6"/>
      <c r="B609" s="6"/>
      <c r="G609" s="7"/>
    </row>
    <row r="610" spans="1:7">
      <c r="A610" s="6"/>
      <c r="B610" s="6"/>
      <c r="G610" s="7"/>
    </row>
    <row r="611" spans="1:7">
      <c r="A611" s="6"/>
      <c r="B611" s="6"/>
      <c r="G611" s="7"/>
    </row>
    <row r="612" spans="1:7">
      <c r="A612" s="6"/>
      <c r="B612" s="6"/>
      <c r="G612" s="7"/>
    </row>
    <row r="613" spans="1:7">
      <c r="A613" s="6"/>
      <c r="B613" s="6"/>
      <c r="G613" s="7"/>
    </row>
    <row r="614" spans="1:7">
      <c r="A614" s="6"/>
      <c r="B614" s="6"/>
      <c r="G614" s="7"/>
    </row>
    <row r="615" spans="1:7">
      <c r="A615" s="6"/>
      <c r="B615" s="6"/>
      <c r="G615" s="7"/>
    </row>
    <row r="616" spans="1:7">
      <c r="A616" s="6"/>
      <c r="B616" s="6"/>
      <c r="G616" s="7"/>
    </row>
    <row r="617" spans="1:7">
      <c r="A617" s="6"/>
      <c r="B617" s="6"/>
      <c r="G617" s="7"/>
    </row>
    <row r="618" spans="1:7">
      <c r="A618" s="6"/>
      <c r="B618" s="6"/>
      <c r="G618" s="7"/>
    </row>
    <row r="619" spans="1:7">
      <c r="A619" s="6"/>
      <c r="B619" s="6"/>
      <c r="G619" s="7"/>
    </row>
    <row r="620" spans="1:7">
      <c r="A620" s="6"/>
      <c r="B620" s="6"/>
      <c r="G620" s="7"/>
    </row>
    <row r="621" spans="1:7">
      <c r="A621" s="6"/>
      <c r="B621" s="6"/>
      <c r="G621" s="7"/>
    </row>
    <row r="622" spans="1:7">
      <c r="A622" s="6"/>
      <c r="B622" s="6"/>
      <c r="G622" s="7"/>
    </row>
    <row r="623" spans="1:7">
      <c r="A623" s="6"/>
      <c r="B623" s="6"/>
      <c r="G623" s="7"/>
    </row>
    <row r="624" spans="1:7">
      <c r="A624" s="6"/>
      <c r="B624" s="6"/>
      <c r="G624" s="7"/>
    </row>
    <row r="625" spans="1:7">
      <c r="A625" s="6"/>
      <c r="B625" s="6"/>
      <c r="G625" s="7"/>
    </row>
    <row r="626" spans="1:7">
      <c r="A626" s="6"/>
      <c r="B626" s="6"/>
      <c r="G626" s="7"/>
    </row>
    <row r="627" spans="1:7">
      <c r="A627" s="6"/>
      <c r="B627" s="6"/>
      <c r="G627" s="7"/>
    </row>
    <row r="628" spans="1:7">
      <c r="A628" s="6"/>
      <c r="B628" s="6"/>
      <c r="G628" s="7"/>
    </row>
    <row r="629" spans="1:7">
      <c r="A629" s="6"/>
      <c r="B629" s="6"/>
      <c r="G629" s="7"/>
    </row>
    <row r="630" spans="1:7">
      <c r="A630" s="6"/>
      <c r="B630" s="6"/>
      <c r="G630" s="7"/>
    </row>
    <row r="631" spans="1:7">
      <c r="A631" s="6"/>
      <c r="B631" s="6"/>
      <c r="G631" s="7"/>
    </row>
    <row r="632" spans="1:7">
      <c r="A632" s="6"/>
      <c r="B632" s="6"/>
      <c r="G632" s="7"/>
    </row>
    <row r="633" spans="1:7">
      <c r="A633" s="6"/>
      <c r="B633" s="6"/>
      <c r="G633" s="7"/>
    </row>
    <row r="634" spans="1:7">
      <c r="A634" s="6"/>
      <c r="B634" s="6"/>
      <c r="G634" s="7"/>
    </row>
    <row r="635" spans="1:7">
      <c r="A635" s="6"/>
      <c r="B635" s="6"/>
      <c r="G635" s="7"/>
    </row>
    <row r="636" spans="1:7">
      <c r="A636" s="6"/>
      <c r="B636" s="6"/>
      <c r="G636" s="7"/>
    </row>
    <row r="637" spans="1:7">
      <c r="A637" s="6"/>
      <c r="B637" s="6"/>
      <c r="G637" s="7"/>
    </row>
    <row r="638" spans="1:7">
      <c r="A638" s="6"/>
      <c r="B638" s="6"/>
      <c r="G638" s="7"/>
    </row>
    <row r="639" spans="1:7">
      <c r="A639" s="6"/>
      <c r="B639" s="6"/>
      <c r="G639" s="7"/>
    </row>
    <row r="640" spans="1:7">
      <c r="A640" s="6"/>
      <c r="B640" s="6"/>
      <c r="G640" s="7"/>
    </row>
    <row r="641" spans="1:7">
      <c r="A641" s="6"/>
      <c r="B641" s="6"/>
      <c r="G641" s="7"/>
    </row>
    <row r="642" spans="1:7">
      <c r="A642" s="6"/>
      <c r="B642" s="6"/>
      <c r="G642" s="7"/>
    </row>
    <row r="643" spans="1:7">
      <c r="A643" s="6"/>
      <c r="B643" s="6"/>
      <c r="G643" s="7"/>
    </row>
    <row r="644" spans="1:7">
      <c r="A644" s="6"/>
      <c r="B644" s="6"/>
      <c r="G644" s="7"/>
    </row>
    <row r="645" spans="1:7">
      <c r="A645" s="6"/>
      <c r="B645" s="6"/>
      <c r="G645" s="7"/>
    </row>
    <row r="646" spans="1:7">
      <c r="A646" s="6"/>
      <c r="B646" s="6"/>
      <c r="G646" s="7"/>
    </row>
    <row r="647" spans="1:7">
      <c r="A647" s="6"/>
      <c r="B647" s="6"/>
      <c r="G647" s="7"/>
    </row>
    <row r="648" spans="1:7">
      <c r="A648" s="6"/>
      <c r="B648" s="6"/>
      <c r="G648" s="7"/>
    </row>
    <row r="649" spans="1:7">
      <c r="A649" s="6"/>
      <c r="B649" s="6"/>
      <c r="G649" s="7"/>
    </row>
    <row r="650" spans="1:7">
      <c r="A650" s="6"/>
      <c r="B650" s="6"/>
      <c r="G650" s="7"/>
    </row>
    <row r="651" spans="1:7">
      <c r="A651" s="6"/>
      <c r="B651" s="6"/>
      <c r="G651" s="7"/>
    </row>
    <row r="652" spans="1:7">
      <c r="A652" s="6"/>
      <c r="B652" s="6"/>
      <c r="G652" s="7"/>
    </row>
    <row r="653" spans="1:7">
      <c r="A653" s="6"/>
      <c r="B653" s="6"/>
      <c r="G653" s="7"/>
    </row>
    <row r="654" spans="1:7">
      <c r="A654" s="6"/>
      <c r="B654" s="6"/>
      <c r="G654" s="7"/>
    </row>
    <row r="655" spans="1:7">
      <c r="A655" s="6"/>
      <c r="B655" s="6"/>
      <c r="G655" s="7"/>
    </row>
    <row r="656" spans="1:7">
      <c r="A656" s="6"/>
      <c r="B656" s="6"/>
      <c r="G656" s="7"/>
    </row>
    <row r="657" spans="1:7">
      <c r="A657" s="6"/>
      <c r="B657" s="6"/>
      <c r="G657" s="7"/>
    </row>
    <row r="658" spans="1:7">
      <c r="A658" s="6"/>
      <c r="B658" s="6"/>
      <c r="G658" s="7"/>
    </row>
    <row r="659" spans="1:7">
      <c r="A659" s="6"/>
      <c r="B659" s="6"/>
      <c r="G659" s="7"/>
    </row>
    <row r="660" spans="1:7">
      <c r="A660" s="6"/>
      <c r="B660" s="6"/>
      <c r="G660" s="7"/>
    </row>
    <row r="661" spans="1:7">
      <c r="A661" s="6"/>
      <c r="B661" s="6"/>
      <c r="G661" s="7"/>
    </row>
    <row r="662" spans="1:7">
      <c r="A662" s="6"/>
      <c r="B662" s="6"/>
      <c r="G662" s="7"/>
    </row>
    <row r="663" spans="1:7">
      <c r="A663" s="6"/>
      <c r="B663" s="6"/>
      <c r="G663" s="7"/>
    </row>
    <row r="664" spans="1:7">
      <c r="A664" s="6"/>
      <c r="B664" s="6"/>
      <c r="G664" s="7"/>
    </row>
    <row r="665" spans="1:7">
      <c r="A665" s="6"/>
      <c r="B665" s="6"/>
      <c r="G665" s="7"/>
    </row>
    <row r="666" spans="1:7">
      <c r="A666" s="6"/>
      <c r="B666" s="6"/>
      <c r="G666" s="7"/>
    </row>
    <row r="667" spans="1:7">
      <c r="A667" s="6"/>
      <c r="B667" s="6"/>
      <c r="G667" s="7"/>
    </row>
    <row r="668" spans="1:7">
      <c r="A668" s="6"/>
      <c r="B668" s="6"/>
      <c r="G668" s="7"/>
    </row>
    <row r="669" spans="1:7">
      <c r="A669" s="6"/>
      <c r="B669" s="6"/>
      <c r="G669" s="7"/>
    </row>
    <row r="670" spans="1:7">
      <c r="A670" s="6"/>
      <c r="B670" s="6"/>
      <c r="G670" s="7"/>
    </row>
    <row r="671" spans="1:7">
      <c r="A671" s="6"/>
      <c r="B671" s="6"/>
      <c r="G671" s="7"/>
    </row>
    <row r="672" spans="1:7">
      <c r="A672" s="6"/>
      <c r="B672" s="6"/>
      <c r="G672" s="7"/>
    </row>
    <row r="673" spans="1:7">
      <c r="A673" s="6"/>
      <c r="B673" s="6"/>
      <c r="G673" s="7"/>
    </row>
    <row r="674" spans="1:7">
      <c r="A674" s="6"/>
      <c r="B674" s="6"/>
      <c r="G674" s="7"/>
    </row>
    <row r="675" spans="1:7">
      <c r="A675" s="6"/>
      <c r="B675" s="6"/>
      <c r="G675" s="7"/>
    </row>
    <row r="676" spans="1:7">
      <c r="A676" s="6"/>
      <c r="B676" s="6"/>
      <c r="G676" s="7"/>
    </row>
    <row r="677" spans="1:7">
      <c r="A677" s="6"/>
      <c r="B677" s="6"/>
      <c r="G677" s="7"/>
    </row>
    <row r="678" spans="1:7">
      <c r="A678" s="6"/>
      <c r="B678" s="6"/>
      <c r="G678" s="7"/>
    </row>
    <row r="679" spans="1:7">
      <c r="A679" s="6"/>
      <c r="B679" s="6"/>
      <c r="G679" s="7"/>
    </row>
    <row r="680" spans="1:7">
      <c r="A680" s="6"/>
      <c r="B680" s="6"/>
      <c r="G680" s="7"/>
    </row>
    <row r="681" spans="1:7">
      <c r="A681" s="6"/>
      <c r="B681" s="6"/>
      <c r="G681" s="7"/>
    </row>
    <row r="682" spans="1:7">
      <c r="A682" s="6"/>
      <c r="B682" s="6"/>
      <c r="G682" s="7"/>
    </row>
    <row r="683" spans="1:7">
      <c r="A683" s="6"/>
      <c r="B683" s="6"/>
      <c r="G683" s="7"/>
    </row>
    <row r="684" spans="1:7">
      <c r="A684" s="6"/>
      <c r="B684" s="6"/>
      <c r="G684" s="7"/>
    </row>
    <row r="685" spans="1:7">
      <c r="A685" s="6"/>
      <c r="B685" s="6"/>
      <c r="G685" s="7"/>
    </row>
    <row r="686" spans="1:7">
      <c r="A686" s="6"/>
      <c r="B686" s="6"/>
      <c r="G686" s="7"/>
    </row>
    <row r="687" spans="1:7">
      <c r="A687" s="6"/>
      <c r="B687" s="6"/>
      <c r="G687" s="7"/>
    </row>
    <row r="688" spans="1:7">
      <c r="A688" s="6"/>
      <c r="B688" s="6"/>
      <c r="G688" s="7"/>
    </row>
    <row r="689" spans="1:7">
      <c r="A689" s="6"/>
      <c r="B689" s="6"/>
      <c r="G689" s="7"/>
    </row>
    <row r="690" spans="1:7">
      <c r="A690" s="6"/>
      <c r="B690" s="6"/>
      <c r="G690" s="7"/>
    </row>
    <row r="691" spans="1:7">
      <c r="A691" s="6"/>
      <c r="B691" s="6"/>
      <c r="G691" s="7"/>
    </row>
    <row r="692" spans="1:7">
      <c r="A692" s="6"/>
      <c r="B692" s="6"/>
      <c r="G692" s="7"/>
    </row>
    <row r="693" spans="1:7">
      <c r="A693" s="6"/>
      <c r="B693" s="6"/>
      <c r="G693" s="7"/>
    </row>
    <row r="694" spans="1:7">
      <c r="A694" s="6"/>
      <c r="B694" s="6"/>
      <c r="G694" s="7"/>
    </row>
    <row r="695" spans="1:7">
      <c r="A695" s="6"/>
      <c r="B695" s="6"/>
      <c r="G695" s="7"/>
    </row>
    <row r="696" spans="1:7">
      <c r="A696" s="6"/>
      <c r="B696" s="6"/>
      <c r="G696" s="7"/>
    </row>
    <row r="697" spans="1:7">
      <c r="A697" s="6"/>
      <c r="B697" s="6"/>
      <c r="G697" s="7"/>
    </row>
    <row r="698" spans="1:7">
      <c r="A698" s="6"/>
      <c r="B698" s="6"/>
      <c r="G698" s="7"/>
    </row>
    <row r="699" spans="1:7">
      <c r="A699" s="6"/>
      <c r="B699" s="6"/>
      <c r="G699" s="7"/>
    </row>
    <row r="700" spans="1:7">
      <c r="A700" s="6"/>
      <c r="B700" s="6"/>
      <c r="G700" s="7"/>
    </row>
    <row r="701" spans="1:7">
      <c r="A701" s="6"/>
      <c r="B701" s="6"/>
      <c r="G701" s="7"/>
    </row>
    <row r="702" spans="1:7">
      <c r="A702" s="6"/>
      <c r="B702" s="6"/>
      <c r="G702" s="7"/>
    </row>
    <row r="703" spans="1:7">
      <c r="A703" s="6"/>
      <c r="B703" s="6"/>
      <c r="G703" s="7"/>
    </row>
    <row r="704" spans="1:7">
      <c r="A704" s="6"/>
      <c r="B704" s="6"/>
      <c r="G704" s="7"/>
    </row>
    <row r="705" spans="1:7">
      <c r="A705" s="6"/>
      <c r="B705" s="6"/>
      <c r="G705" s="7"/>
    </row>
    <row r="706" spans="1:7">
      <c r="A706" s="6"/>
      <c r="B706" s="6"/>
      <c r="G706" s="7"/>
    </row>
    <row r="707" spans="1:7">
      <c r="A707" s="6"/>
      <c r="B707" s="6"/>
      <c r="G707" s="7"/>
    </row>
    <row r="708" spans="1:7">
      <c r="A708" s="6"/>
      <c r="B708" s="6"/>
      <c r="G708" s="7"/>
    </row>
    <row r="709" spans="1:7">
      <c r="A709" s="6"/>
      <c r="B709" s="6"/>
      <c r="G709" s="7"/>
    </row>
    <row r="710" spans="1:7">
      <c r="A710" s="6"/>
      <c r="B710" s="6"/>
      <c r="G710" s="7"/>
    </row>
    <row r="711" spans="1:7">
      <c r="A711" s="6"/>
      <c r="B711" s="6"/>
      <c r="G711" s="7"/>
    </row>
    <row r="712" spans="1:7">
      <c r="A712" s="6"/>
      <c r="B712" s="6"/>
      <c r="G712" s="7"/>
    </row>
    <row r="713" spans="1:7">
      <c r="A713" s="6"/>
      <c r="B713" s="6"/>
      <c r="G713" s="7"/>
    </row>
    <row r="714" spans="1:7">
      <c r="A714" s="6"/>
      <c r="B714" s="6"/>
      <c r="G714" s="7"/>
    </row>
    <row r="715" spans="1:7">
      <c r="A715" s="6"/>
      <c r="B715" s="6"/>
      <c r="G715" s="7"/>
    </row>
    <row r="716" spans="1:7">
      <c r="A716" s="6"/>
      <c r="B716" s="6"/>
      <c r="G716" s="7"/>
    </row>
    <row r="717" spans="1:7">
      <c r="A717" s="6"/>
      <c r="B717" s="6"/>
      <c r="G717" s="7"/>
    </row>
    <row r="718" spans="1:7">
      <c r="A718" s="6"/>
      <c r="B718" s="6"/>
      <c r="G718" s="7"/>
    </row>
    <row r="719" spans="1:7">
      <c r="A719" s="6"/>
      <c r="B719" s="6"/>
      <c r="G719" s="7"/>
    </row>
    <row r="720" spans="1:7">
      <c r="A720" s="6"/>
      <c r="B720" s="6"/>
      <c r="G720" s="7"/>
    </row>
    <row r="721" spans="1:7">
      <c r="A721" s="6"/>
      <c r="B721" s="6"/>
      <c r="G721" s="7"/>
    </row>
    <row r="722" spans="1:7">
      <c r="A722" s="6"/>
      <c r="B722" s="6"/>
      <c r="G722" s="7"/>
    </row>
    <row r="723" spans="1:7">
      <c r="A723" s="6"/>
      <c r="B723" s="6"/>
      <c r="G723" s="7"/>
    </row>
    <row r="724" spans="1:7">
      <c r="A724" s="6"/>
      <c r="B724" s="6"/>
      <c r="G724" s="7"/>
    </row>
    <row r="725" spans="1:7">
      <c r="A725" s="6"/>
      <c r="B725" s="6"/>
      <c r="G725" s="7"/>
    </row>
    <row r="726" spans="1:7">
      <c r="A726" s="6"/>
      <c r="B726" s="6"/>
      <c r="G726" s="7"/>
    </row>
    <row r="727" spans="1:7">
      <c r="A727" s="6"/>
      <c r="B727" s="6"/>
      <c r="G727" s="7"/>
    </row>
    <row r="728" spans="1:7">
      <c r="A728" s="6"/>
      <c r="B728" s="6"/>
      <c r="G728" s="7"/>
    </row>
    <row r="729" spans="1:7">
      <c r="A729" s="6"/>
      <c r="B729" s="6"/>
      <c r="G729" s="7"/>
    </row>
    <row r="730" spans="1:7">
      <c r="A730" s="6"/>
      <c r="B730" s="6"/>
      <c r="G730" s="7"/>
    </row>
    <row r="731" spans="1:7">
      <c r="A731" s="6"/>
      <c r="B731" s="6"/>
      <c r="G731" s="7"/>
    </row>
    <row r="732" spans="1:7">
      <c r="A732" s="6"/>
      <c r="B732" s="6"/>
      <c r="G732" s="7"/>
    </row>
    <row r="733" spans="1:7">
      <c r="A733" s="6"/>
      <c r="B733" s="6"/>
      <c r="G733" s="7"/>
    </row>
    <row r="734" spans="1:7">
      <c r="A734" s="6"/>
      <c r="B734" s="6"/>
      <c r="G734" s="7"/>
    </row>
    <row r="735" spans="1:7">
      <c r="A735" s="6"/>
      <c r="B735" s="6"/>
      <c r="G735" s="7"/>
    </row>
    <row r="736" spans="1:7">
      <c r="A736" s="6"/>
      <c r="B736" s="6"/>
      <c r="G736" s="7"/>
    </row>
    <row r="737" spans="1:7">
      <c r="A737" s="6"/>
      <c r="B737" s="6"/>
      <c r="G737" s="7"/>
    </row>
    <row r="738" spans="1:7">
      <c r="A738" s="6"/>
      <c r="B738" s="6"/>
      <c r="G738" s="7"/>
    </row>
    <row r="739" spans="1:7">
      <c r="A739" s="6"/>
      <c r="B739" s="6"/>
      <c r="G739" s="7"/>
    </row>
    <row r="740" spans="1:7">
      <c r="A740" s="6"/>
      <c r="B740" s="6"/>
      <c r="G740" s="7"/>
    </row>
    <row r="741" spans="1:7">
      <c r="A741" s="6"/>
      <c r="B741" s="6"/>
      <c r="G741" s="7"/>
    </row>
    <row r="742" spans="1:7">
      <c r="A742" s="6"/>
      <c r="B742" s="6"/>
      <c r="G742" s="7"/>
    </row>
    <row r="743" spans="1:7">
      <c r="A743" s="6"/>
      <c r="B743" s="6"/>
      <c r="G743" s="7"/>
    </row>
    <row r="744" spans="1:7">
      <c r="A744" s="6"/>
      <c r="B744" s="6"/>
      <c r="G744" s="7"/>
    </row>
    <row r="745" spans="1:7">
      <c r="A745" s="6"/>
      <c r="B745" s="6"/>
      <c r="G745" s="7"/>
    </row>
    <row r="746" spans="1:7">
      <c r="A746" s="6"/>
      <c r="B746" s="6"/>
      <c r="G746" s="7"/>
    </row>
    <row r="747" spans="1:7">
      <c r="A747" s="6"/>
      <c r="B747" s="6"/>
      <c r="G747" s="7"/>
    </row>
    <row r="748" spans="1:7">
      <c r="A748" s="6"/>
      <c r="B748" s="6"/>
      <c r="G748" s="7"/>
    </row>
    <row r="749" spans="1:7">
      <c r="A749" s="6"/>
      <c r="B749" s="6"/>
      <c r="G749" s="7"/>
    </row>
    <row r="750" spans="1:7">
      <c r="A750" s="6"/>
      <c r="B750" s="6"/>
      <c r="G750" s="7"/>
    </row>
    <row r="751" spans="1:7">
      <c r="A751" s="6"/>
      <c r="B751" s="6"/>
      <c r="G751" s="7"/>
    </row>
    <row r="752" spans="1:7">
      <c r="A752" s="6"/>
      <c r="B752" s="6"/>
      <c r="G752" s="7"/>
    </row>
    <row r="753" spans="1:7">
      <c r="A753" s="6"/>
      <c r="B753" s="6"/>
      <c r="G753" s="7"/>
    </row>
    <row r="754" spans="1:7">
      <c r="A754" s="6"/>
      <c r="B754" s="6"/>
      <c r="G754" s="7"/>
    </row>
    <row r="755" spans="1:7">
      <c r="A755" s="6"/>
      <c r="B755" s="6"/>
      <c r="G755" s="7"/>
    </row>
    <row r="756" spans="1:7">
      <c r="A756" s="6"/>
      <c r="B756" s="6"/>
      <c r="G756" s="7"/>
    </row>
    <row r="757" spans="1:7">
      <c r="A757" s="6"/>
      <c r="B757" s="6"/>
      <c r="G757" s="7"/>
    </row>
    <row r="758" spans="1:7">
      <c r="A758" s="6"/>
      <c r="B758" s="6"/>
      <c r="G758" s="7"/>
    </row>
    <row r="759" spans="1:7">
      <c r="A759" s="6"/>
      <c r="B759" s="6"/>
      <c r="G759" s="7"/>
    </row>
    <row r="760" spans="1:7">
      <c r="A760" s="6"/>
      <c r="B760" s="6"/>
      <c r="G760" s="7"/>
    </row>
  </sheetData>
  <autoFilter ref="A2:AB6"/>
  <mergeCells count="2">
    <mergeCell ref="A1:I1"/>
    <mergeCell ref="J1:L1"/>
  </mergeCells>
  <conditionalFormatting sqref="C3:C17">
    <cfRule type="containsText" dxfId="3" priority="2" operator="containsText" text="Mitigar">
      <formula>NOT(ISERROR(SEARCH("Mitigar",C3)))</formula>
    </cfRule>
  </conditionalFormatting>
  <conditionalFormatting sqref="G3:G17">
    <cfRule type="containsText" dxfId="2" priority="3" operator="containsText" text="Não implementado">
      <formula>NOT(ISERROR(SEARCH("Não implementado",G3)))</formula>
    </cfRule>
    <cfRule type="containsText" dxfId="1" priority="4" operator="containsText" text="Implementado">
      <formula>NOT(ISERROR(SEARCH("Implementado",G3)))</formula>
    </cfRule>
    <cfRule type="containsText" dxfId="0" priority="5" operator="containsText" text="Em implementação">
      <formula>NOT(ISERROR(SEARCH("Em implementação",G3)))</formula>
    </cfRule>
  </conditionalFormatting>
  <dataValidations count="1">
    <dataValidation type="list" allowBlank="1" showErrorMessage="1" sqref="G3:G17">
      <formula1>"Implementado,Em implementação,Não implementado"</formula1>
      <formula2>0</formula2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FA8DC"/>
  </sheetPr>
  <dimension ref="A1:G999"/>
  <sheetViews>
    <sheetView zoomScaleNormal="100" workbookViewId="0">
      <selection activeCell="A3" sqref="A3"/>
    </sheetView>
  </sheetViews>
  <sheetFormatPr defaultColWidth="12.7109375" defaultRowHeight="12.75"/>
  <cols>
    <col min="1" max="1" width="36.42578125" customWidth="1"/>
    <col min="2" max="2" width="32" customWidth="1"/>
    <col min="3" max="3" width="19.42578125" customWidth="1"/>
    <col min="4" max="4" width="26.42578125" customWidth="1"/>
    <col min="5" max="5" width="21.140625" customWidth="1"/>
    <col min="6" max="6" width="29.85546875" customWidth="1"/>
    <col min="7" max="7" width="31.140625" customWidth="1"/>
    <col min="8" max="28" width="12.42578125" customWidth="1"/>
  </cols>
  <sheetData>
    <row r="1" spans="1:7" ht="15.75" customHeight="1">
      <c r="A1" s="78" t="s">
        <v>43</v>
      </c>
      <c r="B1" s="78"/>
      <c r="C1" s="78"/>
      <c r="D1" s="78"/>
      <c r="E1" s="78"/>
      <c r="F1" s="25"/>
      <c r="G1" s="1"/>
    </row>
    <row r="2" spans="1:7" ht="46.5" customHeight="1">
      <c r="A2" s="26" t="s">
        <v>67</v>
      </c>
      <c r="B2" s="26" t="s">
        <v>13</v>
      </c>
      <c r="C2" s="26" t="s">
        <v>44</v>
      </c>
      <c r="D2" s="27" t="s">
        <v>45</v>
      </c>
      <c r="E2" s="27" t="s">
        <v>46</v>
      </c>
      <c r="F2" s="27" t="s">
        <v>47</v>
      </c>
      <c r="G2" s="27" t="s">
        <v>48</v>
      </c>
    </row>
    <row r="3" spans="1:7" ht="15.75" customHeight="1">
      <c r="A3" s="28" t="e">
        <f>IF(#REF!="Mitigar",#REF!,"")</f>
        <v>#REF!</v>
      </c>
      <c r="B3" s="29" t="e">
        <f>IF(#REF!="Mitigar",#REF!,"")</f>
        <v>#REF!</v>
      </c>
      <c r="C3" s="30"/>
      <c r="D3" s="29"/>
      <c r="E3" s="30"/>
      <c r="F3" s="29"/>
      <c r="G3" s="30"/>
    </row>
    <row r="4" spans="1:7">
      <c r="A4" s="28" t="e">
        <f>IF(#REF!="Mitigar",#REF!,"")</f>
        <v>#REF!</v>
      </c>
      <c r="B4" s="29" t="e">
        <f>IF(#REF!="Mitigar",#REF!,"")</f>
        <v>#REF!</v>
      </c>
      <c r="C4" s="31"/>
      <c r="D4" s="29"/>
      <c r="E4" s="30"/>
      <c r="F4" s="29"/>
      <c r="G4" s="30"/>
    </row>
    <row r="5" spans="1:7" ht="15.75" customHeight="1">
      <c r="A5" s="28" t="e">
        <f>IF(#REF!="Mitigar",#REF!,"")</f>
        <v>#REF!</v>
      </c>
      <c r="B5" s="29" t="e">
        <f>IF(#REF!="Mitigar",#REF!,"")</f>
        <v>#REF!</v>
      </c>
      <c r="C5" s="30"/>
      <c r="D5" s="29"/>
      <c r="E5" s="30"/>
      <c r="F5" s="29"/>
      <c r="G5" s="30"/>
    </row>
    <row r="6" spans="1:7" ht="15.75" customHeight="1">
      <c r="A6" s="28" t="e">
        <f>IF(#REF!="Mitigar",#REF!,"")</f>
        <v>#REF!</v>
      </c>
      <c r="B6" s="29" t="e">
        <f>IF(#REF!="Mitigar",#REF!,"")</f>
        <v>#REF!</v>
      </c>
      <c r="C6" s="30"/>
      <c r="D6" s="29"/>
      <c r="E6" s="30"/>
      <c r="F6" s="29"/>
      <c r="G6" s="30"/>
    </row>
    <row r="7" spans="1:7">
      <c r="A7" s="28" t="e">
        <f>IF(#REF!="Mitigar",#REF!,"")</f>
        <v>#REF!</v>
      </c>
      <c r="B7" s="29" t="e">
        <f>IF(#REF!="Mitigar",#REF!,"")</f>
        <v>#REF!</v>
      </c>
      <c r="C7" s="31"/>
      <c r="D7" s="29"/>
      <c r="E7" s="30"/>
      <c r="F7" s="29"/>
      <c r="G7" s="30"/>
    </row>
    <row r="8" spans="1:7" ht="15.75" customHeight="1">
      <c r="A8" s="28" t="e">
        <f>IF(#REF!="Mitigar",#REF!,"")</f>
        <v>#REF!</v>
      </c>
      <c r="B8" s="29" t="e">
        <f>IF(#REF!="Mitigar",#REF!,"")</f>
        <v>#REF!</v>
      </c>
      <c r="C8" s="30"/>
      <c r="D8" s="29"/>
      <c r="E8" s="30"/>
      <c r="F8" s="29"/>
      <c r="G8" s="30"/>
    </row>
    <row r="9" spans="1:7" ht="15.75" customHeight="1">
      <c r="A9" s="28" t="e">
        <f>IF('ETAPA 4. RESPOSTA AOS RISCOS'!#REF!="Mitigar",'ETAPA 4. RESPOSTA AOS RISCOS'!#REF!,"")</f>
        <v>#REF!</v>
      </c>
      <c r="B9" s="29" t="e">
        <f>IF('ETAPA 4. RESPOSTA AOS RISCOS'!#REF!="Mitigar",'ETAPA 4. RESPOSTA AOS RISCOS'!#REF!,"")</f>
        <v>#REF!</v>
      </c>
      <c r="C9" s="30"/>
      <c r="D9" s="29"/>
      <c r="E9" s="30"/>
      <c r="F9" s="29"/>
      <c r="G9" s="30"/>
    </row>
    <row r="10" spans="1:7">
      <c r="A10" s="28" t="e">
        <f>IF('ETAPA 4. RESPOSTA AOS RISCOS'!#REF!="Mitigar",'ETAPA 4. RESPOSTA AOS RISCOS'!#REF!,"")</f>
        <v>#REF!</v>
      </c>
      <c r="B10" s="29" t="e">
        <f>IF('ETAPA 4. RESPOSTA AOS RISCOS'!#REF!="Mitigar",'ETAPA 4. RESPOSTA AOS RISCOS'!#REF!,"")</f>
        <v>#REF!</v>
      </c>
      <c r="C10" s="31"/>
      <c r="D10" s="29"/>
      <c r="E10" s="30"/>
      <c r="F10" s="29"/>
      <c r="G10" s="30"/>
    </row>
    <row r="11" spans="1:7" ht="15.75" customHeight="1">
      <c r="A11" s="28" t="e">
        <f>IF('ETAPA 4. RESPOSTA AOS RISCOS'!#REF!="Mitigar",'ETAPA 4. RESPOSTA AOS RISCOS'!#REF!,"")</f>
        <v>#REF!</v>
      </c>
      <c r="B11" s="29" t="e">
        <f>IF('ETAPA 4. RESPOSTA AOS RISCOS'!#REF!="Mitigar",'ETAPA 4. RESPOSTA AOS RISCOS'!#REF!,"")</f>
        <v>#REF!</v>
      </c>
      <c r="C11" s="30"/>
      <c r="D11" s="29"/>
      <c r="E11" s="30"/>
      <c r="F11" s="29"/>
      <c r="G11" s="30"/>
    </row>
    <row r="12" spans="1:7">
      <c r="A12" s="28" t="e">
        <f>IF(#REF!="Mitigar",#REF!,"")</f>
        <v>#REF!</v>
      </c>
      <c r="B12" s="29" t="e">
        <f>IF(#REF!="Mitigar",#REF!,"")</f>
        <v>#REF!</v>
      </c>
      <c r="C12" s="31"/>
      <c r="D12" s="29"/>
      <c r="E12" s="30"/>
      <c r="F12" s="29"/>
      <c r="G12" s="30"/>
    </row>
    <row r="13" spans="1:7" ht="15.75" customHeight="1">
      <c r="A13" s="28" t="e">
        <f>IF(#REF!="Mitigar",#REF!,"")</f>
        <v>#REF!</v>
      </c>
      <c r="B13" s="29" t="e">
        <f>IF(#REF!="Mitigar",#REF!,"")</f>
        <v>#REF!</v>
      </c>
      <c r="C13" s="30"/>
      <c r="D13" s="29"/>
      <c r="E13" s="30"/>
      <c r="F13" s="29"/>
      <c r="G13" s="30"/>
    </row>
    <row r="14" spans="1:7" ht="15.75" customHeight="1">
      <c r="A14" s="28" t="e">
        <f>IF(#REF!="Mitigar",#REF!,"")</f>
        <v>#REF!</v>
      </c>
      <c r="B14" s="29" t="e">
        <f>IF(#REF!="Mitigar",#REF!,"")</f>
        <v>#REF!</v>
      </c>
      <c r="C14" s="30"/>
      <c r="D14" s="29"/>
      <c r="E14" s="30"/>
      <c r="F14" s="29"/>
      <c r="G14" s="30"/>
    </row>
    <row r="15" spans="1:7">
      <c r="A15" s="28" t="e">
        <f>IF(#REF!="Mitigar",#REF!,"")</f>
        <v>#REF!</v>
      </c>
      <c r="B15" s="29" t="e">
        <f>IF(#REF!="Mitigar",#REF!,"")</f>
        <v>#REF!</v>
      </c>
      <c r="C15" s="31"/>
      <c r="D15" s="29"/>
      <c r="E15" s="30"/>
      <c r="F15" s="29"/>
      <c r="G15" s="30"/>
    </row>
    <row r="16" spans="1:7" ht="15.75" customHeight="1">
      <c r="A16" s="28" t="e">
        <f>IF(#REF!="Mitigar",#REF!,"")</f>
        <v>#REF!</v>
      </c>
      <c r="B16" s="29" t="e">
        <f>IF(#REF!="Mitigar",#REF!,"")</f>
        <v>#REF!</v>
      </c>
      <c r="C16" s="30"/>
      <c r="D16" s="29"/>
      <c r="E16" s="30"/>
      <c r="F16" s="29"/>
      <c r="G16" s="30"/>
    </row>
    <row r="17" spans="1:7">
      <c r="A17" s="28" t="e">
        <f>IF(#REF!="Mitigar",#REF!,"")</f>
        <v>#REF!</v>
      </c>
      <c r="B17" s="29" t="e">
        <f>IF(#REF!="Mitigar",#REF!,"")</f>
        <v>#REF!</v>
      </c>
      <c r="C17" s="31"/>
      <c r="D17" s="29"/>
      <c r="E17" s="30"/>
      <c r="F17" s="29"/>
      <c r="G17" s="30"/>
    </row>
    <row r="18" spans="1:7" ht="15.75" customHeight="1">
      <c r="A18" s="28" t="e">
        <f>IF(#REF!="Mitigar",#REF!,"")</f>
        <v>#REF!</v>
      </c>
      <c r="B18" s="29" t="e">
        <f>IF(#REF!="Mitigar",#REF!,"")</f>
        <v>#REF!</v>
      </c>
      <c r="C18" s="30"/>
      <c r="D18" s="29"/>
      <c r="E18" s="30"/>
      <c r="F18" s="29"/>
      <c r="G18" s="30"/>
    </row>
    <row r="19" spans="1:7">
      <c r="A19" s="28" t="e">
        <f>IF('ETAPA 4. RESPOSTA AOS RISCOS'!#REF!="Mitigar",'ETAPA 4. RESPOSTA AOS RISCOS'!#REF!,"")</f>
        <v>#REF!</v>
      </c>
      <c r="B19" s="29" t="e">
        <f>IF('ETAPA 4. RESPOSTA AOS RISCOS'!#REF!="Mitigar",'ETAPA 4. RESPOSTA AOS RISCOS'!#REF!,"")</f>
        <v>#REF!</v>
      </c>
      <c r="C19" s="31"/>
      <c r="D19" s="29"/>
      <c r="E19" s="30"/>
      <c r="F19" s="29"/>
      <c r="G19" s="30"/>
    </row>
    <row r="20" spans="1:7" ht="15.75" customHeight="1">
      <c r="A20" s="28" t="e">
        <f>IF('ETAPA 4. RESPOSTA AOS RISCOS'!#REF!="Mitigar",'ETAPA 4. RESPOSTA AOS RISCOS'!#REF!,"")</f>
        <v>#REF!</v>
      </c>
      <c r="B20" s="29" t="e">
        <f>IF('ETAPA 4. RESPOSTA AOS RISCOS'!#REF!="Mitigar",'ETAPA 4. RESPOSTA AOS RISCOS'!#REF!,"")</f>
        <v>#REF!</v>
      </c>
      <c r="C20" s="30"/>
      <c r="D20" s="29"/>
      <c r="E20" s="30"/>
      <c r="F20" s="29"/>
      <c r="G20" s="30"/>
    </row>
    <row r="21" spans="1:7" ht="15.75" customHeight="1">
      <c r="A21" s="28" t="e">
        <f>IF(#REF!="Mitigar",#REF!,"")</f>
        <v>#REF!</v>
      </c>
      <c r="B21" s="29" t="e">
        <f>IF(#REF!="Mitigar",#REF!,"")</f>
        <v>#REF!</v>
      </c>
      <c r="C21" s="30"/>
      <c r="D21" s="29"/>
      <c r="E21" s="30"/>
      <c r="F21" s="29"/>
      <c r="G21" s="30"/>
    </row>
    <row r="22" spans="1:7">
      <c r="A22" s="28" t="e">
        <f>IF(#REF!="Mitigar",#REF!,"")</f>
        <v>#REF!</v>
      </c>
      <c r="B22" s="29" t="e">
        <f>IF(#REF!="Mitigar",#REF!,"")</f>
        <v>#REF!</v>
      </c>
      <c r="C22" s="31"/>
      <c r="D22" s="29"/>
      <c r="E22" s="30"/>
      <c r="F22" s="29"/>
      <c r="G22" s="30"/>
    </row>
    <row r="23" spans="1:7" ht="15.75" customHeight="1">
      <c r="A23" s="28" t="e">
        <f>IF(#REF!="Mitigar",#REF!,"")</f>
        <v>#REF!</v>
      </c>
      <c r="B23" s="29" t="e">
        <f>IF(#REF!="Mitigar",#REF!,"")</f>
        <v>#REF!</v>
      </c>
      <c r="C23" s="30"/>
      <c r="D23" s="29"/>
      <c r="E23" s="30"/>
      <c r="F23" s="29"/>
      <c r="G23" s="30"/>
    </row>
    <row r="24" spans="1:7">
      <c r="A24" s="28" t="str">
        <f>IF('ETAPA 4. RESPOSTA AOS RISCOS'!C3="Mitigar",'ETAPA 4. RESPOSTA AOS RISCOS'!A3,"")</f>
        <v/>
      </c>
      <c r="B24" s="29" t="str">
        <f>IF('ETAPA 4. RESPOSTA AOS RISCOS'!C3="Mitigar",'ETAPA 4. RESPOSTA AOS RISCOS'!B3,"")</f>
        <v/>
      </c>
      <c r="C24" s="31"/>
      <c r="D24" s="29"/>
      <c r="E24" s="30"/>
      <c r="F24" s="29"/>
      <c r="G24" s="30"/>
    </row>
    <row r="25" spans="1:7" ht="15.75" customHeight="1">
      <c r="A25" s="28" t="str">
        <f>IF('ETAPA 4. RESPOSTA AOS RISCOS'!C4="Mitigar",'ETAPA 4. RESPOSTA AOS RISCOS'!A4,"")</f>
        <v/>
      </c>
      <c r="B25" s="29" t="str">
        <f>IF('ETAPA 4. RESPOSTA AOS RISCOS'!C4="Mitigar",'ETAPA 4. RESPOSTA AOS RISCOS'!B4,"")</f>
        <v/>
      </c>
      <c r="C25" s="30"/>
      <c r="D25" s="29"/>
      <c r="E25" s="30"/>
      <c r="F25" s="29"/>
      <c r="G25" s="30"/>
    </row>
    <row r="26" spans="1:7">
      <c r="A26" s="28" t="str">
        <f>IF('ETAPA 4. RESPOSTA AOS RISCOS'!C5="Mitigar",'ETAPA 4. RESPOSTA AOS RISCOS'!A5,"")</f>
        <v/>
      </c>
      <c r="B26" s="29" t="str">
        <f>IF('ETAPA 4. RESPOSTA AOS RISCOS'!C5="Mitigar",'ETAPA 4. RESPOSTA AOS RISCOS'!B5,"")</f>
        <v/>
      </c>
      <c r="C26" s="31"/>
      <c r="D26" s="29"/>
      <c r="E26" s="30"/>
      <c r="F26" s="29"/>
      <c r="G26" s="30"/>
    </row>
    <row r="27" spans="1:7" ht="15.75" customHeight="1">
      <c r="A27" s="28" t="e">
        <f>IF('ETAPA 4. RESPOSTA AOS RISCOS'!#REF!="Mitigar",'ETAPA 4. RESPOSTA AOS RISCOS'!#REF!,"")</f>
        <v>#REF!</v>
      </c>
      <c r="B27" s="29" t="e">
        <f>IF('ETAPA 4. RESPOSTA AOS RISCOS'!#REF!="Mitigar",'ETAPA 4. RESPOSTA AOS RISCOS'!#REF!,"")</f>
        <v>#REF!</v>
      </c>
      <c r="C27" s="30"/>
      <c r="D27" s="29"/>
      <c r="E27" s="30"/>
      <c r="F27" s="29"/>
      <c r="G27" s="30"/>
    </row>
    <row r="28" spans="1:7">
      <c r="A28" s="28" t="e">
        <f>IF('ETAPA 4. RESPOSTA AOS RISCOS'!#REF!="Mitigar",'ETAPA 4. RESPOSTA AOS RISCOS'!#REF!,"")</f>
        <v>#REF!</v>
      </c>
      <c r="B28" s="29" t="e">
        <f>IF('ETAPA 4. RESPOSTA AOS RISCOS'!#REF!="Mitigar",'ETAPA 4. RESPOSTA AOS RISCOS'!#REF!,"")</f>
        <v>#REF!</v>
      </c>
      <c r="C28" s="31"/>
      <c r="D28" s="29"/>
      <c r="E28" s="30"/>
      <c r="F28" s="29"/>
      <c r="G28" s="30"/>
    </row>
    <row r="29" spans="1:7" ht="15.75" customHeight="1">
      <c r="A29" s="28" t="str">
        <f>IF('ETAPA 4. RESPOSTA AOS RISCOS'!C6="Mitigar",'ETAPA 4. RESPOSTA AOS RISCOS'!A6,"")</f>
        <v/>
      </c>
      <c r="B29" s="29" t="str">
        <f>IF('ETAPA 4. RESPOSTA AOS RISCOS'!C6="Mitigar",'ETAPA 4. RESPOSTA AOS RISCOS'!B6,"")</f>
        <v/>
      </c>
      <c r="C29" s="30"/>
      <c r="D29" s="29"/>
      <c r="E29" s="30"/>
      <c r="F29" s="29"/>
      <c r="G29" s="30"/>
    </row>
    <row r="30" spans="1:7">
      <c r="A30" s="28" t="e">
        <f>IF(#REF!="Mitigar",#REF!,"")</f>
        <v>#REF!</v>
      </c>
      <c r="B30" s="29" t="e">
        <f>IF(#REF!="Mitigar",#REF!,"")</f>
        <v>#REF!</v>
      </c>
      <c r="C30" s="31"/>
      <c r="D30" s="29"/>
      <c r="E30" s="30"/>
      <c r="F30" s="29"/>
      <c r="G30" s="30"/>
    </row>
    <row r="31" spans="1:7" ht="15.75" customHeight="1">
      <c r="A31" s="28" t="e">
        <f>IF('ETAPA 4. RESPOSTA AOS RISCOS'!#REF!="Mitigar",'ETAPA 4. RESPOSTA AOS RISCOS'!#REF!,"")</f>
        <v>#REF!</v>
      </c>
      <c r="B31" s="29" t="e">
        <f>IF('ETAPA 4. RESPOSTA AOS RISCOS'!#REF!="Mitigar",'ETAPA 4. RESPOSTA AOS RISCOS'!#REF!,"")</f>
        <v>#REF!</v>
      </c>
      <c r="C31" s="30"/>
      <c r="D31" s="29"/>
      <c r="E31" s="30"/>
      <c r="F31" s="29"/>
      <c r="G31" s="30"/>
    </row>
    <row r="32" spans="1:7">
      <c r="A32" s="28" t="e">
        <f>IF(#REF!="Mitigar",#REF!,"")</f>
        <v>#REF!</v>
      </c>
      <c r="B32" s="29" t="e">
        <f>IF(#REF!="Mitigar",#REF!,"")</f>
        <v>#REF!</v>
      </c>
      <c r="C32" s="31"/>
      <c r="D32" s="29"/>
      <c r="E32" s="30"/>
      <c r="F32" s="29"/>
      <c r="G32" s="30"/>
    </row>
    <row r="33" spans="1:7" ht="15.75" customHeight="1">
      <c r="A33" s="28" t="str">
        <f>IF('ETAPA 4. RESPOSTA AOS RISCOS'!C7="Mitigar",'ETAPA 4. RESPOSTA AOS RISCOS'!A7,"")</f>
        <v/>
      </c>
      <c r="B33" s="29" t="str">
        <f>IF('ETAPA 4. RESPOSTA AOS RISCOS'!C7="Mitigar",'ETAPA 4. RESPOSTA AOS RISCOS'!B7,"")</f>
        <v/>
      </c>
      <c r="C33" s="30"/>
      <c r="D33" s="29"/>
      <c r="E33" s="30"/>
      <c r="F33" s="29"/>
      <c r="G33" s="30"/>
    </row>
    <row r="34" spans="1:7">
      <c r="A34" s="28" t="e">
        <f>IF('ETAPA 4. RESPOSTA AOS RISCOS'!#REF!="Mitigar",'ETAPA 4. RESPOSTA AOS RISCOS'!#REF!,"")</f>
        <v>#REF!</v>
      </c>
      <c r="B34" s="29" t="e">
        <f>IF('ETAPA 4. RESPOSTA AOS RISCOS'!#REF!="Mitigar",'ETAPA 4. RESPOSTA AOS RISCOS'!#REF!,"")</f>
        <v>#REF!</v>
      </c>
      <c r="C34" s="30"/>
      <c r="D34" s="29"/>
      <c r="E34" s="30"/>
      <c r="F34" s="29"/>
      <c r="G34" s="30"/>
    </row>
    <row r="35" spans="1:7">
      <c r="A35" s="28" t="e">
        <f>IF('ETAPA 4. RESPOSTA AOS RISCOS'!#REF!="Mitigar",'ETAPA 4. RESPOSTA AOS RISCOS'!#REF!,"")</f>
        <v>#REF!</v>
      </c>
      <c r="B35" s="29" t="e">
        <f>IF('ETAPA 4. RESPOSTA AOS RISCOS'!#REF!="Mitigar",'ETAPA 4. RESPOSTA AOS RISCOS'!#REF!,"")</f>
        <v>#REF!</v>
      </c>
      <c r="C35" s="31"/>
      <c r="D35" s="29"/>
      <c r="E35" s="30"/>
      <c r="F35" s="29"/>
      <c r="G35" s="30"/>
    </row>
    <row r="36" spans="1:7" ht="15.75" customHeight="1">
      <c r="A36" s="28" t="e">
        <f>IF('ETAPA 4. RESPOSTA AOS RISCOS'!#REF!="Mitigar",'ETAPA 4. RESPOSTA AOS RISCOS'!#REF!,"")</f>
        <v>#REF!</v>
      </c>
      <c r="B36" s="29" t="e">
        <f>IF('ETAPA 4. RESPOSTA AOS RISCOS'!#REF!="Mitigar",'ETAPA 4. RESPOSTA AOS RISCOS'!#REF!,"")</f>
        <v>#REF!</v>
      </c>
      <c r="C36" s="30"/>
      <c r="D36" s="29"/>
      <c r="E36" s="30"/>
      <c r="F36" s="29"/>
      <c r="G36" s="30"/>
    </row>
    <row r="37" spans="1:7">
      <c r="A37" s="28" t="e">
        <f>IF(#REF!="Mitigar",#REF!,"")</f>
        <v>#REF!</v>
      </c>
      <c r="B37" s="29" t="e">
        <f>IF(#REF!="Mitigar",#REF!,"")</f>
        <v>#REF!</v>
      </c>
      <c r="C37" s="31"/>
      <c r="D37" s="29"/>
      <c r="E37" s="30"/>
      <c r="F37" s="29"/>
      <c r="G37" s="30"/>
    </row>
    <row r="38" spans="1:7" ht="15.75" customHeight="1">
      <c r="A38" s="28" t="e">
        <f>IF('ETAPA 4. RESPOSTA AOS RISCOS'!#REF!="Mitigar",'ETAPA 4. RESPOSTA AOS RISCOS'!#REF!,"")</f>
        <v>#REF!</v>
      </c>
      <c r="B38" s="29" t="e">
        <f>IF('ETAPA 4. RESPOSTA AOS RISCOS'!#REF!="Mitigar",'ETAPA 4. RESPOSTA AOS RISCOS'!#REF!,"")</f>
        <v>#REF!</v>
      </c>
      <c r="C38" s="30"/>
      <c r="D38" s="29"/>
      <c r="E38" s="30"/>
      <c r="F38" s="29"/>
      <c r="G38" s="30"/>
    </row>
    <row r="39" spans="1:7" ht="15.75" customHeight="1">
      <c r="A39" s="28" t="e">
        <f>IF('ETAPA 4. RESPOSTA AOS RISCOS'!#REF!="Mitigar",'ETAPA 4. RESPOSTA AOS RISCOS'!#REF!,"")</f>
        <v>#REF!</v>
      </c>
      <c r="B39" s="29" t="e">
        <f>IF('ETAPA 4. RESPOSTA AOS RISCOS'!#REF!="Mitigar",'ETAPA 4. RESPOSTA AOS RISCOS'!#REF!,"")</f>
        <v>#REF!</v>
      </c>
      <c r="C39" s="30"/>
      <c r="D39" s="29"/>
      <c r="E39" s="30"/>
      <c r="F39" s="29"/>
      <c r="G39" s="30"/>
    </row>
    <row r="40" spans="1:7" ht="15.75" customHeight="1">
      <c r="A40" s="28"/>
      <c r="B40" s="29" t="e">
        <f>IF('ETAPA 4. RESPOSTA AOS RISCOS'!#REF!="Mitigar",'ETAPA 4. RESPOSTA AOS RISCOS'!#REF!,"")</f>
        <v>#REF!</v>
      </c>
      <c r="C40" s="30"/>
      <c r="D40" s="29"/>
      <c r="E40" s="30"/>
      <c r="F40" s="29"/>
      <c r="G40" s="30"/>
    </row>
    <row r="41" spans="1:7" ht="15.75" customHeight="1">
      <c r="A41" s="28"/>
      <c r="B41" s="29" t="str">
        <f>IF('ETAPA 4. RESPOSTA AOS RISCOS'!C8="Mitigar",'ETAPA 4. RESPOSTA AOS RISCOS'!B8,"")</f>
        <v/>
      </c>
      <c r="C41" s="30"/>
      <c r="D41" s="29"/>
      <c r="E41" s="30"/>
      <c r="F41" s="29"/>
      <c r="G41" s="30"/>
    </row>
    <row r="42" spans="1:7" ht="15.75" customHeight="1">
      <c r="A42" s="28"/>
      <c r="B42" s="29" t="e">
        <f>IF('ETAPA 4. RESPOSTA AOS RISCOS'!#REF!="Mitigar",'ETAPA 4. RESPOSTA AOS RISCOS'!#REF!,"")</f>
        <v>#REF!</v>
      </c>
      <c r="C42" s="30"/>
      <c r="D42" s="29"/>
      <c r="E42" s="30"/>
      <c r="F42" s="29"/>
      <c r="G42" s="30"/>
    </row>
    <row r="43" spans="1:7" ht="15.75" customHeight="1">
      <c r="A43" s="28"/>
      <c r="B43" s="29" t="str">
        <f>IF('ETAPA 4. RESPOSTA AOS RISCOS'!C9="Mitigar",'ETAPA 4. RESPOSTA AOS RISCOS'!B9,"")</f>
        <v/>
      </c>
      <c r="C43" s="30"/>
      <c r="D43" s="29"/>
      <c r="E43" s="30"/>
      <c r="F43" s="29"/>
      <c r="G43" s="30"/>
    </row>
    <row r="44" spans="1:7" ht="15.75" customHeight="1">
      <c r="A44" s="28"/>
      <c r="B44" s="29" t="e">
        <f>IF('ETAPA 4. RESPOSTA AOS RISCOS'!#REF!="Mitigar",'ETAPA 4. RESPOSTA AOS RISCOS'!#REF!,"")</f>
        <v>#REF!</v>
      </c>
      <c r="C44" s="30"/>
      <c r="D44" s="29"/>
      <c r="E44" s="30"/>
      <c r="F44" s="29"/>
      <c r="G44" s="30"/>
    </row>
    <row r="45" spans="1:7" ht="15.75" customHeight="1">
      <c r="A45" s="28"/>
      <c r="B45" s="29" t="str">
        <f>IF('ETAPA 4. RESPOSTA AOS RISCOS'!C10="Mitigar",'ETAPA 4. RESPOSTA AOS RISCOS'!B10,"")</f>
        <v/>
      </c>
      <c r="C45" s="30"/>
      <c r="D45" s="29"/>
      <c r="E45" s="30"/>
      <c r="F45" s="29"/>
      <c r="G45" s="30"/>
    </row>
    <row r="46" spans="1:7" ht="15.75" customHeight="1">
      <c r="A46" s="28"/>
      <c r="B46" s="29" t="e">
        <f>IF('ETAPA 4. RESPOSTA AOS RISCOS'!#REF!="Mitigar",'ETAPA 4. RESPOSTA AOS RISCOS'!#REF!,"")</f>
        <v>#REF!</v>
      </c>
      <c r="C46" s="30"/>
      <c r="D46" s="29"/>
      <c r="E46" s="30"/>
      <c r="F46" s="29"/>
      <c r="G46" s="30"/>
    </row>
    <row r="47" spans="1:7" ht="15.75" customHeight="1">
      <c r="A47" s="28"/>
      <c r="B47" s="30"/>
      <c r="C47" s="30"/>
      <c r="D47" s="29"/>
      <c r="E47" s="30"/>
      <c r="F47" s="29"/>
      <c r="G47" s="30"/>
    </row>
    <row r="48" spans="1:7" ht="15.75" customHeight="1">
      <c r="A48" s="28"/>
      <c r="B48" s="30"/>
      <c r="C48" s="30"/>
      <c r="D48" s="29"/>
      <c r="E48" s="30"/>
      <c r="F48" s="29"/>
      <c r="G48" s="30"/>
    </row>
    <row r="49" spans="1:7" ht="15.75" customHeight="1">
      <c r="A49" s="28"/>
      <c r="B49" s="30"/>
      <c r="C49" s="30"/>
      <c r="D49" s="29"/>
      <c r="E49" s="30"/>
      <c r="F49" s="29"/>
      <c r="G49" s="30"/>
    </row>
    <row r="50" spans="1:7" ht="15.75" customHeight="1">
      <c r="A50" s="28"/>
      <c r="B50" s="30"/>
      <c r="C50" s="30"/>
      <c r="D50" s="29"/>
      <c r="E50" s="30"/>
      <c r="F50" s="29"/>
      <c r="G50" s="30"/>
    </row>
    <row r="51" spans="1:7" ht="15.75" customHeight="1">
      <c r="A51" s="28"/>
      <c r="B51" s="30"/>
      <c r="C51" s="30"/>
      <c r="D51" s="29"/>
      <c r="E51" s="30"/>
      <c r="F51" s="29"/>
      <c r="G51" s="30"/>
    </row>
    <row r="52" spans="1:7" ht="15.75" customHeight="1">
      <c r="A52" s="28"/>
      <c r="B52" s="30"/>
      <c r="C52" s="30"/>
      <c r="D52" s="29"/>
      <c r="E52" s="30"/>
      <c r="F52" s="29"/>
      <c r="G52" s="30"/>
    </row>
    <row r="53" spans="1:7" ht="15.75" customHeight="1">
      <c r="A53" s="28"/>
      <c r="B53" s="30"/>
      <c r="C53" s="30"/>
      <c r="D53" s="29"/>
      <c r="E53" s="30"/>
      <c r="F53" s="29"/>
      <c r="G53" s="30"/>
    </row>
    <row r="54" spans="1:7" ht="15.75" customHeight="1">
      <c r="A54" s="28"/>
      <c r="B54" s="30"/>
      <c r="C54" s="30"/>
      <c r="D54" s="29"/>
      <c r="E54" s="30"/>
      <c r="F54" s="29"/>
      <c r="G54" s="30"/>
    </row>
    <row r="55" spans="1:7" ht="15.75" customHeight="1">
      <c r="A55" s="28"/>
      <c r="B55" s="30"/>
      <c r="C55" s="30"/>
      <c r="D55" s="29"/>
      <c r="E55" s="30"/>
      <c r="F55" s="29"/>
      <c r="G55" s="30"/>
    </row>
    <row r="56" spans="1:7" ht="15.75" customHeight="1">
      <c r="A56" s="28"/>
      <c r="B56" s="30"/>
      <c r="C56" s="30"/>
      <c r="D56" s="29"/>
      <c r="E56" s="30"/>
      <c r="F56" s="29"/>
      <c r="G56" s="30"/>
    </row>
    <row r="57" spans="1:7" ht="15.75" customHeight="1">
      <c r="A57" s="28"/>
      <c r="B57" s="30"/>
      <c r="C57" s="30"/>
      <c r="D57" s="29"/>
      <c r="E57" s="30"/>
      <c r="F57" s="29"/>
      <c r="G57" s="30"/>
    </row>
    <row r="58" spans="1:7" ht="15.75" customHeight="1">
      <c r="A58" s="28"/>
      <c r="B58" s="30"/>
      <c r="C58" s="30"/>
      <c r="D58" s="29"/>
      <c r="E58" s="30"/>
      <c r="F58" s="29"/>
      <c r="G58" s="30"/>
    </row>
    <row r="59" spans="1:7" ht="15.75" customHeight="1">
      <c r="A59" s="28"/>
      <c r="B59" s="30"/>
      <c r="C59" s="30"/>
      <c r="D59" s="29"/>
      <c r="E59" s="30"/>
      <c r="F59" s="29"/>
      <c r="G59" s="30"/>
    </row>
    <row r="60" spans="1:7" ht="15.75" customHeight="1">
      <c r="A60" s="28"/>
      <c r="B60" s="30"/>
      <c r="C60" s="30"/>
      <c r="D60" s="29"/>
      <c r="E60" s="30"/>
      <c r="F60" s="29"/>
      <c r="G60" s="30"/>
    </row>
    <row r="61" spans="1:7" ht="15.75" customHeight="1">
      <c r="A61" s="28"/>
      <c r="B61" s="30"/>
      <c r="C61" s="30"/>
      <c r="D61" s="29"/>
      <c r="E61" s="30"/>
      <c r="F61" s="29"/>
      <c r="G61" s="30"/>
    </row>
    <row r="62" spans="1:7" ht="15.75" customHeight="1">
      <c r="A62" s="28"/>
      <c r="B62" s="30"/>
      <c r="C62" s="30"/>
      <c r="D62" s="29"/>
      <c r="E62" s="30"/>
      <c r="F62" s="29"/>
      <c r="G62" s="30"/>
    </row>
    <row r="63" spans="1:7" ht="15.75" customHeight="1">
      <c r="A63" s="28"/>
      <c r="B63" s="30"/>
      <c r="C63" s="30"/>
      <c r="D63" s="29"/>
      <c r="E63" s="30"/>
      <c r="F63" s="29"/>
      <c r="G63" s="30"/>
    </row>
    <row r="64" spans="1:7" ht="15.75" customHeight="1">
      <c r="A64" s="28"/>
      <c r="B64" s="30"/>
      <c r="C64" s="30"/>
      <c r="D64" s="29"/>
      <c r="E64" s="30"/>
      <c r="F64" s="29"/>
      <c r="G64" s="30"/>
    </row>
    <row r="65" spans="1:7" ht="15.75" customHeight="1">
      <c r="A65" s="28"/>
      <c r="B65" s="30"/>
      <c r="C65" s="30"/>
      <c r="D65" s="29"/>
      <c r="E65" s="30"/>
      <c r="F65" s="29"/>
      <c r="G65" s="30"/>
    </row>
    <row r="66" spans="1:7" ht="15.75" customHeight="1">
      <c r="A66" s="28"/>
      <c r="B66" s="30"/>
      <c r="C66" s="30"/>
      <c r="D66" s="29"/>
      <c r="E66" s="30"/>
      <c r="F66" s="29"/>
      <c r="G66" s="30"/>
    </row>
    <row r="67" spans="1:7" ht="15.75" customHeight="1">
      <c r="A67" s="28"/>
      <c r="B67" s="30"/>
      <c r="C67" s="30"/>
      <c r="D67" s="29"/>
      <c r="E67" s="30"/>
      <c r="F67" s="29"/>
      <c r="G67" s="30"/>
    </row>
    <row r="68" spans="1:7" ht="15.75" customHeight="1">
      <c r="A68" s="28"/>
      <c r="B68" s="30"/>
      <c r="C68" s="30"/>
      <c r="D68" s="29"/>
      <c r="E68" s="30"/>
      <c r="F68" s="29"/>
      <c r="G68" s="30"/>
    </row>
    <row r="69" spans="1:7" ht="15.75" customHeight="1">
      <c r="A69" s="28"/>
      <c r="B69" s="30"/>
      <c r="C69" s="30"/>
      <c r="D69" s="29"/>
      <c r="E69" s="30"/>
      <c r="F69" s="29"/>
      <c r="G69" s="30"/>
    </row>
    <row r="70" spans="1:7" ht="15.75" customHeight="1">
      <c r="A70" s="28"/>
      <c r="B70" s="30"/>
      <c r="C70" s="30"/>
      <c r="D70" s="29"/>
      <c r="E70" s="30"/>
      <c r="F70" s="29"/>
      <c r="G70" s="30"/>
    </row>
    <row r="71" spans="1:7" ht="15.75" customHeight="1">
      <c r="A71" s="28"/>
      <c r="B71" s="30"/>
      <c r="C71" s="30"/>
      <c r="D71" s="29"/>
      <c r="E71" s="30"/>
      <c r="F71" s="29"/>
      <c r="G71" s="30"/>
    </row>
    <row r="72" spans="1:7" ht="15.75" customHeight="1">
      <c r="A72" s="28"/>
      <c r="B72" s="30"/>
      <c r="C72" s="30"/>
      <c r="D72" s="29"/>
      <c r="E72" s="30"/>
      <c r="F72" s="29"/>
      <c r="G72" s="30"/>
    </row>
    <row r="73" spans="1:7" ht="15.75" customHeight="1">
      <c r="A73" s="28"/>
      <c r="B73" s="30"/>
      <c r="C73" s="30"/>
      <c r="D73" s="29"/>
      <c r="E73" s="30"/>
      <c r="F73" s="29"/>
      <c r="G73" s="30"/>
    </row>
    <row r="74" spans="1:7" ht="15.75" customHeight="1">
      <c r="A74" s="28"/>
      <c r="B74" s="30"/>
      <c r="C74" s="30"/>
      <c r="D74" s="29"/>
      <c r="E74" s="30"/>
      <c r="F74" s="29"/>
      <c r="G74" s="30"/>
    </row>
    <row r="75" spans="1:7" ht="15.75" customHeight="1">
      <c r="A75" s="28"/>
      <c r="B75" s="30"/>
      <c r="C75" s="30"/>
      <c r="D75" s="29"/>
      <c r="E75" s="30"/>
      <c r="F75" s="29"/>
      <c r="G75" s="30"/>
    </row>
    <row r="76" spans="1:7" ht="15.75" customHeight="1">
      <c r="A76" s="28"/>
      <c r="B76" s="30"/>
      <c r="C76" s="30"/>
      <c r="D76" s="29"/>
      <c r="E76" s="30"/>
      <c r="F76" s="29"/>
      <c r="G76" s="30"/>
    </row>
    <row r="77" spans="1:7" ht="15.75" customHeight="1">
      <c r="A77" s="28"/>
      <c r="B77" s="30"/>
      <c r="C77" s="30"/>
      <c r="D77" s="29"/>
      <c r="E77" s="30"/>
      <c r="F77" s="29"/>
      <c r="G77" s="30"/>
    </row>
    <row r="78" spans="1:7" ht="15.75" customHeight="1">
      <c r="A78" s="28"/>
      <c r="B78" s="30"/>
      <c r="C78" s="30"/>
      <c r="D78" s="29"/>
      <c r="E78" s="30"/>
      <c r="F78" s="29"/>
      <c r="G78" s="30"/>
    </row>
    <row r="79" spans="1:7" ht="15.75" customHeight="1">
      <c r="A79" s="28"/>
      <c r="B79" s="30"/>
      <c r="C79" s="30"/>
      <c r="D79" s="29"/>
      <c r="E79" s="30"/>
      <c r="F79" s="29"/>
      <c r="G79" s="30"/>
    </row>
    <row r="80" spans="1:7" ht="15.75" customHeight="1">
      <c r="A80" s="28"/>
      <c r="B80" s="30"/>
      <c r="C80" s="30"/>
      <c r="D80" s="29"/>
      <c r="E80" s="30"/>
      <c r="F80" s="29"/>
      <c r="G80" s="30"/>
    </row>
    <row r="81" spans="1:7" ht="15.75" customHeight="1">
      <c r="A81" s="28"/>
      <c r="B81" s="30"/>
      <c r="C81" s="30"/>
      <c r="D81" s="29"/>
      <c r="E81" s="30"/>
      <c r="F81" s="29"/>
      <c r="G81" s="30"/>
    </row>
    <row r="82" spans="1:7" ht="15.75" customHeight="1">
      <c r="A82" s="28"/>
      <c r="B82" s="30"/>
      <c r="C82" s="30"/>
      <c r="D82" s="29"/>
      <c r="E82" s="30"/>
      <c r="F82" s="29"/>
      <c r="G82" s="30"/>
    </row>
    <row r="83" spans="1:7" ht="15.75" customHeight="1">
      <c r="A83" s="28"/>
      <c r="B83" s="30"/>
      <c r="C83" s="30"/>
      <c r="D83" s="29"/>
      <c r="E83" s="30"/>
      <c r="F83" s="29"/>
      <c r="G83" s="30"/>
    </row>
    <row r="84" spans="1:7" ht="15.75" customHeight="1">
      <c r="A84" s="28"/>
      <c r="B84" s="30"/>
      <c r="C84" s="30"/>
      <c r="D84" s="29"/>
      <c r="E84" s="30"/>
      <c r="F84" s="29"/>
      <c r="G84" s="30"/>
    </row>
    <row r="85" spans="1:7" ht="15.75" customHeight="1">
      <c r="A85" s="28"/>
      <c r="B85" s="30"/>
      <c r="C85" s="30"/>
      <c r="D85" s="29"/>
      <c r="E85" s="30"/>
      <c r="F85" s="29"/>
      <c r="G85" s="30"/>
    </row>
    <row r="86" spans="1:7" ht="15.75" customHeight="1">
      <c r="A86" s="28"/>
      <c r="B86" s="30"/>
      <c r="C86" s="30"/>
      <c r="D86" s="29"/>
      <c r="E86" s="30"/>
      <c r="F86" s="29"/>
      <c r="G86" s="30"/>
    </row>
    <row r="87" spans="1:7" ht="15.75" customHeight="1">
      <c r="A87" s="28"/>
      <c r="B87" s="30"/>
      <c r="C87" s="30"/>
      <c r="D87" s="29"/>
      <c r="E87" s="30"/>
      <c r="F87" s="29"/>
      <c r="G87" s="30"/>
    </row>
    <row r="88" spans="1:7" ht="15.75" customHeight="1">
      <c r="A88" s="28"/>
      <c r="B88" s="30"/>
      <c r="C88" s="30"/>
      <c r="D88" s="29"/>
      <c r="E88" s="30"/>
      <c r="F88" s="29"/>
      <c r="G88" s="30"/>
    </row>
    <row r="89" spans="1:7" ht="15.75" customHeight="1">
      <c r="A89" s="28"/>
      <c r="B89" s="30"/>
      <c r="C89" s="30"/>
      <c r="D89" s="29"/>
      <c r="E89" s="30"/>
      <c r="F89" s="29"/>
      <c r="G89" s="30"/>
    </row>
    <row r="90" spans="1:7" ht="15.75" customHeight="1">
      <c r="A90" s="28"/>
      <c r="B90" s="30"/>
      <c r="C90" s="30"/>
      <c r="D90" s="29"/>
      <c r="E90" s="30"/>
      <c r="F90" s="29"/>
      <c r="G90" s="30"/>
    </row>
    <row r="91" spans="1:7" ht="15.75" customHeight="1">
      <c r="A91" s="28"/>
      <c r="B91" s="30"/>
      <c r="C91" s="30"/>
      <c r="D91" s="29"/>
      <c r="E91" s="30"/>
      <c r="F91" s="29"/>
      <c r="G91" s="30"/>
    </row>
    <row r="92" spans="1:7" ht="15.75" customHeight="1">
      <c r="A92" s="28"/>
      <c r="B92" s="30"/>
      <c r="C92" s="30"/>
      <c r="D92" s="29"/>
      <c r="E92" s="30"/>
      <c r="F92" s="29"/>
      <c r="G92" s="30"/>
    </row>
    <row r="93" spans="1:7" ht="15.75" customHeight="1">
      <c r="A93" s="28"/>
      <c r="B93" s="30"/>
      <c r="C93" s="30"/>
      <c r="D93" s="29"/>
      <c r="E93" s="30"/>
      <c r="F93" s="29"/>
      <c r="G93" s="30"/>
    </row>
    <row r="94" spans="1:7" ht="15.75" customHeight="1">
      <c r="A94" s="28"/>
      <c r="B94" s="30"/>
      <c r="C94" s="30"/>
      <c r="D94" s="29"/>
      <c r="E94" s="30"/>
      <c r="F94" s="29"/>
      <c r="G94" s="30"/>
    </row>
    <row r="95" spans="1:7" ht="15.75" customHeight="1">
      <c r="A95" s="28"/>
      <c r="B95" s="30"/>
      <c r="C95" s="30"/>
      <c r="D95" s="29"/>
      <c r="E95" s="30"/>
      <c r="F95" s="29"/>
      <c r="G95" s="30"/>
    </row>
    <row r="96" spans="1:7" ht="15.75" customHeight="1">
      <c r="A96" s="28"/>
      <c r="B96" s="30"/>
      <c r="C96" s="30"/>
      <c r="D96" s="29"/>
      <c r="E96" s="30"/>
      <c r="F96" s="29"/>
      <c r="G96" s="30"/>
    </row>
    <row r="97" spans="1:7" ht="15.75" customHeight="1">
      <c r="A97" s="28"/>
      <c r="B97" s="30"/>
      <c r="C97" s="30"/>
      <c r="D97" s="29"/>
      <c r="E97" s="30"/>
      <c r="F97" s="29"/>
      <c r="G97" s="30"/>
    </row>
    <row r="98" spans="1:7" ht="15.75" customHeight="1">
      <c r="A98" s="28"/>
      <c r="B98" s="30"/>
      <c r="C98" s="30"/>
      <c r="D98" s="29"/>
      <c r="E98" s="30"/>
      <c r="F98" s="29"/>
      <c r="G98" s="30"/>
    </row>
    <row r="99" spans="1:7" ht="15.75" customHeight="1">
      <c r="A99" s="28"/>
      <c r="B99" s="30"/>
      <c r="C99" s="30"/>
      <c r="D99" s="29"/>
      <c r="E99" s="30"/>
      <c r="F99" s="29"/>
      <c r="G99" s="30"/>
    </row>
    <row r="100" spans="1:7" ht="15.75" customHeight="1">
      <c r="A100" s="28"/>
      <c r="B100" s="30"/>
      <c r="C100" s="30"/>
      <c r="D100" s="29"/>
      <c r="E100" s="30"/>
      <c r="F100" s="29"/>
      <c r="G100" s="30"/>
    </row>
    <row r="101" spans="1:7" ht="15.75" customHeight="1">
      <c r="A101" s="28"/>
      <c r="B101" s="30"/>
      <c r="C101" s="30"/>
      <c r="D101" s="29"/>
      <c r="E101" s="30"/>
      <c r="F101" s="29"/>
      <c r="G101" s="30"/>
    </row>
    <row r="102" spans="1:7" ht="15.75" customHeight="1">
      <c r="A102" s="28"/>
      <c r="B102" s="30"/>
      <c r="C102" s="30"/>
      <c r="D102" s="29"/>
      <c r="E102" s="30"/>
      <c r="F102" s="29"/>
      <c r="G102" s="30"/>
    </row>
    <row r="103" spans="1:7" ht="15.75" customHeight="1">
      <c r="A103" s="28"/>
      <c r="B103" s="30"/>
      <c r="C103" s="30"/>
      <c r="D103" s="29"/>
      <c r="E103" s="30"/>
      <c r="F103" s="29"/>
      <c r="G103" s="30"/>
    </row>
    <row r="104" spans="1:7" ht="15.75" customHeight="1">
      <c r="A104" s="28"/>
      <c r="B104" s="30"/>
      <c r="C104" s="30"/>
      <c r="D104" s="29"/>
      <c r="E104" s="30"/>
      <c r="F104" s="29"/>
      <c r="G104" s="30"/>
    </row>
    <row r="105" spans="1:7" ht="15.75" customHeight="1">
      <c r="A105" s="28"/>
      <c r="B105" s="30"/>
      <c r="C105" s="30"/>
      <c r="D105" s="29"/>
      <c r="E105" s="30"/>
      <c r="F105" s="29"/>
      <c r="G105" s="30"/>
    </row>
    <row r="106" spans="1:7" ht="15.75" customHeight="1">
      <c r="A106" s="28"/>
      <c r="B106" s="30"/>
      <c r="C106" s="30"/>
      <c r="D106" s="29"/>
      <c r="E106" s="30"/>
      <c r="F106" s="29"/>
      <c r="G106" s="30"/>
    </row>
    <row r="107" spans="1:7" ht="15.75" customHeight="1">
      <c r="A107" s="28"/>
      <c r="B107" s="30"/>
      <c r="C107" s="30"/>
      <c r="D107" s="29"/>
      <c r="E107" s="30"/>
      <c r="F107" s="29"/>
      <c r="G107" s="30"/>
    </row>
    <row r="108" spans="1:7" ht="15.75" customHeight="1">
      <c r="A108" s="28"/>
      <c r="B108" s="30"/>
      <c r="C108" s="30"/>
      <c r="D108" s="29"/>
      <c r="E108" s="30"/>
      <c r="F108" s="29"/>
      <c r="G108" s="30"/>
    </row>
    <row r="109" spans="1:7" ht="15.75" customHeight="1">
      <c r="A109" s="32"/>
      <c r="D109" s="33"/>
      <c r="F109" s="33"/>
    </row>
    <row r="110" spans="1:7" ht="15.75" customHeight="1">
      <c r="A110" s="32"/>
      <c r="D110" s="33"/>
      <c r="F110" s="33"/>
    </row>
    <row r="111" spans="1:7" ht="15.75" customHeight="1">
      <c r="A111" s="32"/>
      <c r="D111" s="33"/>
      <c r="F111" s="33"/>
    </row>
    <row r="112" spans="1:7" ht="15.75" customHeight="1">
      <c r="A112" s="32"/>
      <c r="D112" s="33"/>
      <c r="F112" s="33"/>
    </row>
    <row r="113" spans="1:6" ht="15.75" customHeight="1">
      <c r="A113" s="32"/>
      <c r="D113" s="33"/>
      <c r="F113" s="33"/>
    </row>
    <row r="114" spans="1:6" ht="15.75" customHeight="1">
      <c r="A114" s="32"/>
      <c r="D114" s="33"/>
      <c r="F114" s="33"/>
    </row>
    <row r="115" spans="1:6" ht="15.75" customHeight="1">
      <c r="A115" s="32"/>
      <c r="D115" s="33"/>
      <c r="F115" s="33"/>
    </row>
    <row r="116" spans="1:6" ht="15.75" customHeight="1">
      <c r="A116" s="32"/>
      <c r="D116" s="33"/>
      <c r="F116" s="33"/>
    </row>
    <row r="117" spans="1:6" ht="15.75" customHeight="1">
      <c r="A117" s="32"/>
      <c r="D117" s="33"/>
      <c r="F117" s="33"/>
    </row>
    <row r="118" spans="1:6" ht="15.75" customHeight="1">
      <c r="A118" s="32"/>
      <c r="D118" s="33"/>
      <c r="F118" s="33"/>
    </row>
    <row r="119" spans="1:6" ht="15.75" customHeight="1">
      <c r="A119" s="32"/>
      <c r="D119" s="33"/>
      <c r="F119" s="33"/>
    </row>
    <row r="120" spans="1:6" ht="15.75" customHeight="1">
      <c r="A120" s="32"/>
      <c r="D120" s="33"/>
      <c r="F120" s="33"/>
    </row>
    <row r="121" spans="1:6" ht="15.75" customHeight="1">
      <c r="A121" s="32"/>
      <c r="D121" s="33"/>
      <c r="F121" s="33"/>
    </row>
    <row r="122" spans="1:6" ht="15.75" customHeight="1">
      <c r="A122" s="32"/>
      <c r="D122" s="33"/>
      <c r="F122" s="33"/>
    </row>
    <row r="123" spans="1:6" ht="15.75" customHeight="1">
      <c r="A123" s="32"/>
      <c r="D123" s="33"/>
      <c r="F123" s="33"/>
    </row>
    <row r="124" spans="1:6" ht="15.75" customHeight="1">
      <c r="A124" s="32"/>
      <c r="D124" s="33"/>
      <c r="F124" s="33"/>
    </row>
    <row r="125" spans="1:6" ht="15.75" customHeight="1">
      <c r="A125" s="32"/>
      <c r="D125" s="33"/>
      <c r="F125" s="33"/>
    </row>
    <row r="126" spans="1:6" ht="15.75" customHeight="1">
      <c r="A126" s="32"/>
      <c r="D126" s="33"/>
      <c r="F126" s="33"/>
    </row>
    <row r="127" spans="1:6" ht="15.75" customHeight="1">
      <c r="A127" s="32"/>
      <c r="D127" s="33"/>
      <c r="F127" s="33"/>
    </row>
    <row r="128" spans="1:6" ht="15.75" customHeight="1">
      <c r="A128" s="32"/>
      <c r="D128" s="33"/>
      <c r="F128" s="33"/>
    </row>
    <row r="129" spans="1:6" ht="15.75" customHeight="1">
      <c r="A129" s="32"/>
      <c r="D129" s="33"/>
      <c r="F129" s="33"/>
    </row>
    <row r="130" spans="1:6" ht="15.75" customHeight="1">
      <c r="A130" s="32"/>
      <c r="D130" s="33"/>
      <c r="F130" s="33"/>
    </row>
    <row r="131" spans="1:6" ht="15.75" customHeight="1">
      <c r="A131" s="32"/>
      <c r="D131" s="33"/>
      <c r="F131" s="33"/>
    </row>
    <row r="132" spans="1:6" ht="15.75" customHeight="1">
      <c r="A132" s="32"/>
      <c r="D132" s="33"/>
      <c r="F132" s="33"/>
    </row>
    <row r="133" spans="1:6" ht="15.75" customHeight="1">
      <c r="A133" s="32"/>
      <c r="D133" s="33"/>
      <c r="F133" s="33"/>
    </row>
    <row r="134" spans="1:6" ht="15.75" customHeight="1">
      <c r="A134" s="32"/>
      <c r="D134" s="33"/>
      <c r="F134" s="33"/>
    </row>
    <row r="135" spans="1:6" ht="15.75" customHeight="1">
      <c r="A135" s="32"/>
      <c r="D135" s="33"/>
      <c r="F135" s="33"/>
    </row>
    <row r="136" spans="1:6" ht="15.75" customHeight="1">
      <c r="A136" s="32"/>
      <c r="D136" s="33"/>
      <c r="F136" s="33"/>
    </row>
    <row r="137" spans="1:6" ht="15.75" customHeight="1">
      <c r="A137" s="32"/>
      <c r="D137" s="33"/>
      <c r="F137" s="33"/>
    </row>
    <row r="138" spans="1:6" ht="15.75" customHeight="1">
      <c r="A138" s="32"/>
      <c r="D138" s="33"/>
      <c r="F138" s="33"/>
    </row>
    <row r="139" spans="1:6" ht="15.75" customHeight="1">
      <c r="A139" s="32"/>
      <c r="D139" s="33"/>
      <c r="F139" s="33"/>
    </row>
    <row r="140" spans="1:6" ht="15.75" customHeight="1">
      <c r="A140" s="32"/>
      <c r="D140" s="33"/>
      <c r="F140" s="33"/>
    </row>
    <row r="141" spans="1:6" ht="15.75" customHeight="1">
      <c r="A141" s="32"/>
      <c r="D141" s="33"/>
      <c r="F141" s="33"/>
    </row>
    <row r="142" spans="1:6" ht="15.75" customHeight="1">
      <c r="A142" s="32"/>
      <c r="D142" s="33"/>
      <c r="F142" s="33"/>
    </row>
    <row r="143" spans="1:6" ht="15.75" customHeight="1">
      <c r="A143" s="32"/>
      <c r="D143" s="33"/>
      <c r="F143" s="33"/>
    </row>
    <row r="144" spans="1:6" ht="15.75" customHeight="1">
      <c r="A144" s="32"/>
      <c r="D144" s="33"/>
      <c r="F144" s="33"/>
    </row>
    <row r="145" spans="1:6" ht="15.75" customHeight="1">
      <c r="A145" s="32"/>
      <c r="D145" s="33"/>
      <c r="F145" s="33"/>
    </row>
    <row r="146" spans="1:6" ht="15.75" customHeight="1">
      <c r="A146" s="32"/>
      <c r="D146" s="33"/>
      <c r="F146" s="33"/>
    </row>
    <row r="147" spans="1:6" ht="15.75" customHeight="1">
      <c r="A147" s="32"/>
      <c r="D147" s="33"/>
      <c r="F147" s="33"/>
    </row>
    <row r="148" spans="1:6" ht="15.75" customHeight="1">
      <c r="A148" s="32"/>
      <c r="D148" s="33"/>
      <c r="F148" s="33"/>
    </row>
    <row r="149" spans="1:6" ht="15.75" customHeight="1">
      <c r="A149" s="32"/>
      <c r="D149" s="33"/>
      <c r="F149" s="33"/>
    </row>
    <row r="150" spans="1:6" ht="15.75" customHeight="1">
      <c r="A150" s="32"/>
      <c r="D150" s="33"/>
      <c r="F150" s="33"/>
    </row>
    <row r="151" spans="1:6" ht="15.75" customHeight="1">
      <c r="A151" s="32"/>
      <c r="D151" s="33"/>
      <c r="F151" s="33"/>
    </row>
    <row r="152" spans="1:6" ht="15.75" customHeight="1">
      <c r="A152" s="32"/>
      <c r="D152" s="33"/>
      <c r="F152" s="33"/>
    </row>
    <row r="153" spans="1:6" ht="15.75" customHeight="1">
      <c r="A153" s="32"/>
      <c r="D153" s="33"/>
      <c r="F153" s="33"/>
    </row>
    <row r="154" spans="1:6" ht="15.75" customHeight="1">
      <c r="A154" s="32"/>
      <c r="D154" s="33"/>
      <c r="F154" s="33"/>
    </row>
    <row r="155" spans="1:6" ht="15.75" customHeight="1">
      <c r="A155" s="32"/>
      <c r="D155" s="33"/>
      <c r="F155" s="33"/>
    </row>
    <row r="156" spans="1:6" ht="15.75" customHeight="1">
      <c r="A156" s="32"/>
      <c r="D156" s="33"/>
      <c r="F156" s="33"/>
    </row>
    <row r="157" spans="1:6" ht="15.75" customHeight="1">
      <c r="A157" s="32"/>
      <c r="D157" s="33"/>
      <c r="F157" s="33"/>
    </row>
    <row r="158" spans="1:6" ht="15.75" customHeight="1">
      <c r="A158" s="32"/>
      <c r="D158" s="33"/>
      <c r="F158" s="33"/>
    </row>
    <row r="159" spans="1:6" ht="15.75" customHeight="1">
      <c r="A159" s="32"/>
      <c r="D159" s="33"/>
      <c r="F159" s="33"/>
    </row>
    <row r="160" spans="1:6" ht="15.75" customHeight="1">
      <c r="A160" s="32"/>
      <c r="D160" s="33"/>
      <c r="F160" s="33"/>
    </row>
    <row r="161" spans="1:6" ht="15.75" customHeight="1">
      <c r="A161" s="32"/>
      <c r="D161" s="33"/>
      <c r="F161" s="33"/>
    </row>
    <row r="162" spans="1:6" ht="15.75" customHeight="1">
      <c r="A162" s="32"/>
      <c r="D162" s="33"/>
      <c r="F162" s="33"/>
    </row>
    <row r="163" spans="1:6" ht="15.75" customHeight="1">
      <c r="A163" s="32"/>
      <c r="D163" s="33"/>
      <c r="F163" s="33"/>
    </row>
    <row r="164" spans="1:6" ht="15.75" customHeight="1">
      <c r="A164" s="32"/>
      <c r="D164" s="33"/>
      <c r="F164" s="33"/>
    </row>
    <row r="165" spans="1:6" ht="15.75" customHeight="1">
      <c r="A165" s="32"/>
      <c r="D165" s="33"/>
      <c r="F165" s="33"/>
    </row>
    <row r="166" spans="1:6" ht="15.75" customHeight="1">
      <c r="A166" s="32"/>
      <c r="D166" s="33"/>
      <c r="F166" s="33"/>
    </row>
    <row r="167" spans="1:6" ht="15.75" customHeight="1">
      <c r="A167" s="32"/>
      <c r="D167" s="33"/>
      <c r="F167" s="33"/>
    </row>
    <row r="168" spans="1:6" ht="15.75" customHeight="1">
      <c r="A168" s="32"/>
      <c r="D168" s="33"/>
      <c r="F168" s="33"/>
    </row>
    <row r="169" spans="1:6" ht="15.75" customHeight="1">
      <c r="A169" s="32"/>
      <c r="D169" s="33"/>
      <c r="F169" s="33"/>
    </row>
    <row r="170" spans="1:6" ht="15.75" customHeight="1">
      <c r="A170" s="32"/>
      <c r="D170" s="33"/>
      <c r="F170" s="33"/>
    </row>
    <row r="171" spans="1:6" ht="15.75" customHeight="1">
      <c r="A171" s="32"/>
      <c r="D171" s="33"/>
      <c r="F171" s="33"/>
    </row>
    <row r="172" spans="1:6" ht="15.75" customHeight="1">
      <c r="A172" s="32"/>
      <c r="D172" s="33"/>
      <c r="F172" s="33"/>
    </row>
    <row r="173" spans="1:6" ht="15.75" customHeight="1">
      <c r="A173" s="32"/>
      <c r="D173" s="33"/>
      <c r="F173" s="33"/>
    </row>
    <row r="174" spans="1:6" ht="15.75" customHeight="1">
      <c r="A174" s="32"/>
      <c r="D174" s="33"/>
      <c r="F174" s="33"/>
    </row>
    <row r="175" spans="1:6" ht="15.75" customHeight="1">
      <c r="A175" s="32"/>
      <c r="D175" s="33"/>
      <c r="F175" s="33"/>
    </row>
    <row r="176" spans="1:6" ht="15.75" customHeight="1">
      <c r="A176" s="32"/>
      <c r="D176" s="33"/>
      <c r="F176" s="33"/>
    </row>
    <row r="177" spans="1:6" ht="15.75" customHeight="1">
      <c r="A177" s="32"/>
      <c r="D177" s="33"/>
      <c r="F177" s="33"/>
    </row>
    <row r="178" spans="1:6" ht="15.75" customHeight="1">
      <c r="A178" s="32"/>
      <c r="D178" s="33"/>
      <c r="F178" s="33"/>
    </row>
    <row r="179" spans="1:6" ht="15.75" customHeight="1">
      <c r="A179" s="32"/>
      <c r="D179" s="33"/>
      <c r="F179" s="33"/>
    </row>
    <row r="180" spans="1:6" ht="15.75" customHeight="1">
      <c r="A180" s="32"/>
      <c r="D180" s="33"/>
      <c r="F180" s="33"/>
    </row>
    <row r="181" spans="1:6" ht="15.75" customHeight="1">
      <c r="A181" s="32"/>
      <c r="D181" s="33"/>
      <c r="F181" s="33"/>
    </row>
    <row r="182" spans="1:6" ht="15.75" customHeight="1">
      <c r="A182" s="32"/>
      <c r="D182" s="33"/>
      <c r="F182" s="33"/>
    </row>
    <row r="183" spans="1:6" ht="15.75" customHeight="1">
      <c r="A183" s="32"/>
      <c r="D183" s="33"/>
      <c r="F183" s="33"/>
    </row>
    <row r="184" spans="1:6" ht="15.75" customHeight="1">
      <c r="A184" s="32"/>
      <c r="D184" s="33"/>
      <c r="F184" s="33"/>
    </row>
    <row r="185" spans="1:6" ht="15.75" customHeight="1">
      <c r="A185" s="32"/>
      <c r="D185" s="33"/>
      <c r="F185" s="33"/>
    </row>
    <row r="186" spans="1:6" ht="15.75" customHeight="1">
      <c r="A186" s="32"/>
      <c r="D186" s="33"/>
      <c r="F186" s="33"/>
    </row>
    <row r="187" spans="1:6" ht="15.75" customHeight="1">
      <c r="A187" s="32"/>
      <c r="D187" s="33"/>
      <c r="F187" s="33"/>
    </row>
    <row r="188" spans="1:6" ht="15.75" customHeight="1">
      <c r="A188" s="32"/>
      <c r="D188" s="33"/>
      <c r="F188" s="33"/>
    </row>
    <row r="189" spans="1:6" ht="15.75" customHeight="1">
      <c r="A189" s="32"/>
      <c r="D189" s="33"/>
      <c r="F189" s="33"/>
    </row>
    <row r="190" spans="1:6" ht="15.75" customHeight="1">
      <c r="A190" s="32"/>
      <c r="D190" s="33"/>
      <c r="F190" s="33"/>
    </row>
    <row r="191" spans="1:6" ht="15.75" customHeight="1">
      <c r="A191" s="32"/>
      <c r="D191" s="33"/>
      <c r="F191" s="33"/>
    </row>
    <row r="192" spans="1:6" ht="15.75" customHeight="1">
      <c r="A192" s="32"/>
      <c r="D192" s="33"/>
      <c r="F192" s="33"/>
    </row>
    <row r="193" spans="1:6" ht="15.75" customHeight="1">
      <c r="A193" s="32"/>
      <c r="D193" s="33"/>
      <c r="F193" s="33"/>
    </row>
    <row r="194" spans="1:6" ht="15.75" customHeight="1">
      <c r="A194" s="32"/>
      <c r="D194" s="33"/>
      <c r="F194" s="33"/>
    </row>
    <row r="195" spans="1:6" ht="15.75" customHeight="1">
      <c r="A195" s="32"/>
      <c r="D195" s="33"/>
      <c r="F195" s="33"/>
    </row>
    <row r="196" spans="1:6" ht="15.75" customHeight="1">
      <c r="A196" s="32"/>
      <c r="D196" s="33"/>
      <c r="F196" s="33"/>
    </row>
    <row r="197" spans="1:6" ht="15.75" customHeight="1">
      <c r="A197" s="32"/>
      <c r="D197" s="33"/>
      <c r="F197" s="33"/>
    </row>
    <row r="198" spans="1:6" ht="15.75" customHeight="1">
      <c r="A198" s="32"/>
      <c r="D198" s="33"/>
      <c r="F198" s="33"/>
    </row>
    <row r="199" spans="1:6" ht="15.75" customHeight="1">
      <c r="A199" s="32"/>
      <c r="D199" s="33"/>
      <c r="F199" s="33"/>
    </row>
    <row r="200" spans="1:6" ht="15.75" customHeight="1">
      <c r="A200" s="32"/>
      <c r="D200" s="33"/>
      <c r="F200" s="33"/>
    </row>
    <row r="201" spans="1:6" ht="15.75" customHeight="1">
      <c r="A201" s="32"/>
      <c r="D201" s="33"/>
      <c r="F201" s="33"/>
    </row>
    <row r="202" spans="1:6" ht="15.75" customHeight="1">
      <c r="A202" s="32"/>
      <c r="D202" s="33"/>
      <c r="F202" s="33"/>
    </row>
    <row r="203" spans="1:6" ht="15.75" customHeight="1">
      <c r="A203" s="32"/>
      <c r="D203" s="33"/>
      <c r="F203" s="33"/>
    </row>
    <row r="204" spans="1:6" ht="15.75" customHeight="1">
      <c r="A204" s="32"/>
      <c r="D204" s="33"/>
      <c r="F204" s="33"/>
    </row>
    <row r="205" spans="1:6" ht="15.75" customHeight="1">
      <c r="A205" s="32"/>
      <c r="D205" s="33"/>
      <c r="F205" s="33"/>
    </row>
    <row r="206" spans="1:6" ht="15.75" customHeight="1">
      <c r="A206" s="32"/>
      <c r="D206" s="33"/>
      <c r="F206" s="33"/>
    </row>
    <row r="207" spans="1:6" ht="15.75" customHeight="1">
      <c r="A207" s="32"/>
      <c r="D207" s="33"/>
      <c r="F207" s="33"/>
    </row>
    <row r="208" spans="1:6" ht="15.75" customHeight="1">
      <c r="A208" s="32"/>
      <c r="D208" s="33"/>
      <c r="F208" s="33"/>
    </row>
    <row r="209" spans="1:6" ht="15.75" customHeight="1">
      <c r="A209" s="32"/>
      <c r="D209" s="33"/>
      <c r="F209" s="33"/>
    </row>
    <row r="210" spans="1:6" ht="15.75" customHeight="1">
      <c r="A210" s="32"/>
      <c r="D210" s="33"/>
      <c r="F210" s="33"/>
    </row>
    <row r="211" spans="1:6" ht="15.75" customHeight="1">
      <c r="A211" s="32"/>
      <c r="D211" s="33"/>
      <c r="F211" s="33"/>
    </row>
    <row r="212" spans="1:6" ht="15.75" customHeight="1">
      <c r="A212" s="32"/>
      <c r="D212" s="33"/>
      <c r="F212" s="33"/>
    </row>
    <row r="213" spans="1:6" ht="15.75" customHeight="1">
      <c r="A213" s="32"/>
      <c r="D213" s="33"/>
      <c r="F213" s="33"/>
    </row>
    <row r="214" spans="1:6" ht="15.75" customHeight="1">
      <c r="A214" s="32"/>
      <c r="D214" s="33"/>
      <c r="F214" s="33"/>
    </row>
    <row r="215" spans="1:6" ht="15.75" customHeight="1">
      <c r="A215" s="32"/>
      <c r="D215" s="33"/>
      <c r="F215" s="33"/>
    </row>
    <row r="216" spans="1:6" ht="15.75" customHeight="1">
      <c r="A216" s="32"/>
      <c r="D216" s="33"/>
      <c r="F216" s="33"/>
    </row>
    <row r="217" spans="1:6" ht="15.75" customHeight="1">
      <c r="A217" s="32"/>
      <c r="D217" s="33"/>
      <c r="F217" s="33"/>
    </row>
    <row r="218" spans="1:6" ht="15.75" customHeight="1">
      <c r="A218" s="32"/>
      <c r="D218" s="33"/>
      <c r="F218" s="33"/>
    </row>
    <row r="219" spans="1:6" ht="15.75" customHeight="1">
      <c r="A219" s="32"/>
      <c r="D219" s="33"/>
      <c r="F219" s="33"/>
    </row>
    <row r="220" spans="1:6" ht="15.75" customHeight="1">
      <c r="A220" s="32"/>
      <c r="D220" s="33"/>
      <c r="F220" s="33"/>
    </row>
    <row r="221" spans="1:6" ht="15.75" customHeight="1">
      <c r="A221" s="32"/>
      <c r="D221" s="33"/>
      <c r="F221" s="33"/>
    </row>
    <row r="222" spans="1:6" ht="15.75" customHeight="1">
      <c r="A222" s="32"/>
      <c r="D222" s="33"/>
      <c r="F222" s="33"/>
    </row>
    <row r="223" spans="1:6" ht="15.75" customHeight="1">
      <c r="A223" s="32"/>
      <c r="D223" s="33"/>
      <c r="F223" s="33"/>
    </row>
    <row r="224" spans="1:6" ht="15.75" customHeight="1">
      <c r="A224" s="32"/>
      <c r="D224" s="33"/>
      <c r="F224" s="33"/>
    </row>
    <row r="225" spans="1:6" ht="15.75" customHeight="1">
      <c r="A225" s="32"/>
      <c r="D225" s="33"/>
      <c r="F225" s="33"/>
    </row>
    <row r="226" spans="1:6" ht="15.75" customHeight="1">
      <c r="A226" s="32"/>
      <c r="D226" s="33"/>
      <c r="F226" s="33"/>
    </row>
    <row r="227" spans="1:6" ht="15.75" customHeight="1">
      <c r="A227" s="32"/>
      <c r="D227" s="33"/>
      <c r="F227" s="33"/>
    </row>
    <row r="228" spans="1:6" ht="15.75" customHeight="1">
      <c r="A228" s="32"/>
      <c r="D228" s="33"/>
      <c r="F228" s="33"/>
    </row>
    <row r="229" spans="1:6" ht="15.75" customHeight="1">
      <c r="A229" s="32"/>
      <c r="D229" s="33"/>
      <c r="F229" s="33"/>
    </row>
    <row r="230" spans="1:6" ht="15.75" customHeight="1">
      <c r="A230" s="32"/>
      <c r="D230" s="33"/>
      <c r="F230" s="33"/>
    </row>
    <row r="231" spans="1:6" ht="15.75" customHeight="1">
      <c r="A231" s="32"/>
      <c r="D231" s="33"/>
      <c r="F231" s="33"/>
    </row>
    <row r="232" spans="1:6" ht="15.75" customHeight="1">
      <c r="A232" s="32"/>
      <c r="D232" s="33"/>
      <c r="F232" s="33"/>
    </row>
    <row r="233" spans="1:6" ht="15.75" customHeight="1">
      <c r="A233" s="32"/>
      <c r="D233" s="33"/>
      <c r="F233" s="33"/>
    </row>
    <row r="234" spans="1:6" ht="15.75" customHeight="1">
      <c r="A234" s="32"/>
      <c r="D234" s="33"/>
      <c r="F234" s="33"/>
    </row>
    <row r="235" spans="1:6" ht="15.75" customHeight="1">
      <c r="A235" s="32"/>
      <c r="D235" s="33"/>
      <c r="F235" s="33"/>
    </row>
    <row r="236" spans="1:6" ht="15.75" customHeight="1">
      <c r="A236" s="32"/>
      <c r="D236" s="33"/>
      <c r="F236" s="33"/>
    </row>
    <row r="237" spans="1:6" ht="15.75" customHeight="1">
      <c r="A237" s="32"/>
      <c r="D237" s="33"/>
      <c r="F237" s="33"/>
    </row>
    <row r="238" spans="1:6" ht="15.75" customHeight="1">
      <c r="A238" s="32"/>
      <c r="D238" s="33"/>
      <c r="F238" s="33"/>
    </row>
    <row r="239" spans="1:6" ht="15.75" customHeight="1">
      <c r="A239" s="32"/>
      <c r="D239" s="33"/>
      <c r="F239" s="33"/>
    </row>
    <row r="240" spans="1:6" ht="15.75" customHeight="1">
      <c r="A240" s="32"/>
      <c r="D240" s="33"/>
      <c r="F240" s="33"/>
    </row>
    <row r="241" spans="1:6" ht="15.75" customHeight="1">
      <c r="A241" s="32"/>
      <c r="D241" s="33"/>
      <c r="F241" s="33"/>
    </row>
    <row r="242" spans="1:6" ht="15.75" customHeight="1">
      <c r="A242" s="32"/>
      <c r="D242" s="33"/>
      <c r="F242" s="33"/>
    </row>
    <row r="243" spans="1:6" ht="15.75" customHeight="1">
      <c r="A243" s="32"/>
      <c r="D243" s="33"/>
      <c r="F243" s="33"/>
    </row>
    <row r="244" spans="1:6" ht="15.75" customHeight="1">
      <c r="A244" s="32"/>
      <c r="D244" s="33"/>
      <c r="F244" s="33"/>
    </row>
    <row r="245" spans="1:6" ht="15.75" customHeight="1">
      <c r="A245" s="32"/>
      <c r="D245" s="33"/>
      <c r="F245" s="33"/>
    </row>
    <row r="246" spans="1:6" ht="15.75" customHeight="1">
      <c r="A246" s="32"/>
      <c r="D246" s="33"/>
      <c r="F246" s="33"/>
    </row>
    <row r="247" spans="1:6" ht="15.75" customHeight="1">
      <c r="A247" s="32"/>
      <c r="D247" s="33"/>
      <c r="F247" s="33"/>
    </row>
    <row r="248" spans="1:6" ht="15.75" customHeight="1">
      <c r="A248" s="32"/>
      <c r="D248" s="33"/>
      <c r="F248" s="33"/>
    </row>
    <row r="249" spans="1:6" ht="15.75" customHeight="1">
      <c r="A249" s="32"/>
      <c r="D249" s="33"/>
      <c r="F249" s="33"/>
    </row>
    <row r="250" spans="1:6" ht="15.75" customHeight="1">
      <c r="A250" s="32"/>
      <c r="D250" s="33"/>
      <c r="F250" s="33"/>
    </row>
    <row r="251" spans="1:6" ht="15.75" customHeight="1">
      <c r="A251" s="32"/>
      <c r="D251" s="33"/>
      <c r="F251" s="33"/>
    </row>
    <row r="252" spans="1:6" ht="15.75" customHeight="1">
      <c r="A252" s="32"/>
      <c r="D252" s="33"/>
      <c r="F252" s="33"/>
    </row>
    <row r="253" spans="1:6" ht="15.75" customHeight="1">
      <c r="A253" s="32"/>
      <c r="D253" s="33"/>
      <c r="F253" s="33"/>
    </row>
    <row r="254" spans="1:6" ht="15.75" customHeight="1">
      <c r="A254" s="32"/>
      <c r="D254" s="33"/>
      <c r="F254" s="33"/>
    </row>
    <row r="255" spans="1:6" ht="15.75" customHeight="1">
      <c r="A255" s="32"/>
      <c r="D255" s="33"/>
      <c r="F255" s="33"/>
    </row>
    <row r="256" spans="1:6" ht="15.75" customHeight="1">
      <c r="A256" s="32"/>
      <c r="D256" s="33"/>
      <c r="F256" s="33"/>
    </row>
    <row r="257" spans="1:6" ht="15.75" customHeight="1">
      <c r="A257" s="32"/>
      <c r="D257" s="33"/>
      <c r="F257" s="33"/>
    </row>
    <row r="258" spans="1:6" ht="15.75" customHeight="1">
      <c r="A258" s="32"/>
      <c r="D258" s="33"/>
      <c r="F258" s="33"/>
    </row>
    <row r="259" spans="1:6" ht="15.75" customHeight="1">
      <c r="A259" s="32"/>
      <c r="D259" s="33"/>
      <c r="F259" s="33"/>
    </row>
    <row r="260" spans="1:6" ht="15.75" customHeight="1">
      <c r="A260" s="32"/>
      <c r="D260" s="33"/>
      <c r="F260" s="33"/>
    </row>
    <row r="261" spans="1:6" ht="15.75" customHeight="1">
      <c r="A261" s="32"/>
      <c r="D261" s="33"/>
      <c r="F261" s="33"/>
    </row>
    <row r="262" spans="1:6" ht="15.75" customHeight="1">
      <c r="A262" s="32"/>
      <c r="D262" s="33"/>
      <c r="F262" s="33"/>
    </row>
    <row r="263" spans="1:6" ht="15.75" customHeight="1">
      <c r="A263" s="32"/>
      <c r="D263" s="33"/>
      <c r="F263" s="33"/>
    </row>
    <row r="264" spans="1:6" ht="15.75" customHeight="1">
      <c r="A264" s="32"/>
      <c r="D264" s="33"/>
      <c r="F264" s="33"/>
    </row>
    <row r="265" spans="1:6" ht="15.75" customHeight="1">
      <c r="A265" s="32"/>
      <c r="D265" s="33"/>
      <c r="F265" s="33"/>
    </row>
    <row r="266" spans="1:6" ht="15.75" customHeight="1">
      <c r="A266" s="32"/>
      <c r="D266" s="33"/>
      <c r="F266" s="33"/>
    </row>
    <row r="267" spans="1:6" ht="15.75" customHeight="1">
      <c r="A267" s="32"/>
      <c r="D267" s="33"/>
      <c r="F267" s="33"/>
    </row>
    <row r="268" spans="1:6" ht="15.75" customHeight="1">
      <c r="A268" s="32"/>
      <c r="D268" s="33"/>
      <c r="F268" s="33"/>
    </row>
    <row r="269" spans="1:6" ht="15.75" customHeight="1">
      <c r="A269" s="32"/>
      <c r="D269" s="33"/>
      <c r="F269" s="33"/>
    </row>
    <row r="270" spans="1:6" ht="15.75" customHeight="1">
      <c r="A270" s="32"/>
      <c r="D270" s="33"/>
      <c r="F270" s="33"/>
    </row>
    <row r="271" spans="1:6" ht="15.75" customHeight="1">
      <c r="A271" s="32"/>
      <c r="D271" s="33"/>
      <c r="F271" s="33"/>
    </row>
    <row r="272" spans="1:6" ht="15.75" customHeight="1">
      <c r="A272" s="32"/>
      <c r="D272" s="33"/>
      <c r="F272" s="33"/>
    </row>
    <row r="273" spans="1:6" ht="15.75" customHeight="1">
      <c r="A273" s="32"/>
      <c r="D273" s="33"/>
      <c r="F273" s="33"/>
    </row>
    <row r="274" spans="1:6" ht="15.75" customHeight="1">
      <c r="A274" s="32"/>
      <c r="D274" s="33"/>
      <c r="F274" s="33"/>
    </row>
    <row r="275" spans="1:6" ht="15.75" customHeight="1">
      <c r="A275" s="32"/>
      <c r="D275" s="33"/>
      <c r="F275" s="33"/>
    </row>
    <row r="276" spans="1:6" ht="15.75" customHeight="1">
      <c r="A276" s="32"/>
      <c r="D276" s="33"/>
      <c r="F276" s="33"/>
    </row>
    <row r="277" spans="1:6" ht="15.75" customHeight="1">
      <c r="A277" s="32"/>
      <c r="D277" s="33"/>
      <c r="F277" s="33"/>
    </row>
    <row r="278" spans="1:6" ht="15.75" customHeight="1">
      <c r="A278" s="32"/>
      <c r="D278" s="33"/>
      <c r="F278" s="33"/>
    </row>
    <row r="279" spans="1:6" ht="15.75" customHeight="1">
      <c r="A279" s="32"/>
      <c r="D279" s="33"/>
      <c r="F279" s="33"/>
    </row>
    <row r="280" spans="1:6" ht="15.75" customHeight="1">
      <c r="A280" s="32"/>
      <c r="D280" s="33"/>
      <c r="F280" s="33"/>
    </row>
    <row r="281" spans="1:6" ht="15.75" customHeight="1">
      <c r="A281" s="32"/>
      <c r="D281" s="33"/>
      <c r="F281" s="33"/>
    </row>
    <row r="282" spans="1:6" ht="15.75" customHeight="1">
      <c r="A282" s="32"/>
      <c r="D282" s="33"/>
      <c r="F282" s="33"/>
    </row>
    <row r="283" spans="1:6" ht="15.75" customHeight="1">
      <c r="A283" s="32"/>
      <c r="D283" s="33"/>
      <c r="F283" s="33"/>
    </row>
    <row r="284" spans="1:6" ht="15.75" customHeight="1">
      <c r="A284" s="32"/>
      <c r="D284" s="33"/>
      <c r="F284" s="33"/>
    </row>
    <row r="285" spans="1:6" ht="15.75" customHeight="1">
      <c r="A285" s="32"/>
      <c r="D285" s="33"/>
      <c r="F285" s="33"/>
    </row>
    <row r="286" spans="1:6" ht="15.75" customHeight="1">
      <c r="A286" s="32"/>
      <c r="D286" s="33"/>
      <c r="F286" s="33"/>
    </row>
    <row r="287" spans="1:6" ht="15.75" customHeight="1">
      <c r="A287" s="32"/>
      <c r="D287" s="33"/>
      <c r="F287" s="33"/>
    </row>
    <row r="288" spans="1:6" ht="15.75" customHeight="1">
      <c r="A288" s="32"/>
      <c r="D288" s="33"/>
      <c r="F288" s="33"/>
    </row>
    <row r="289" spans="1:6" ht="15.75" customHeight="1">
      <c r="A289" s="32"/>
      <c r="D289" s="33"/>
      <c r="F289" s="33"/>
    </row>
    <row r="290" spans="1:6" ht="15.75" customHeight="1">
      <c r="A290" s="32"/>
      <c r="D290" s="33"/>
      <c r="F290" s="33"/>
    </row>
    <row r="291" spans="1:6" ht="15.75" customHeight="1">
      <c r="A291" s="32"/>
      <c r="D291" s="33"/>
      <c r="F291" s="33"/>
    </row>
    <row r="292" spans="1:6" ht="15.75" customHeight="1">
      <c r="A292" s="32"/>
      <c r="D292" s="33"/>
      <c r="F292" s="33"/>
    </row>
    <row r="293" spans="1:6" ht="15.75" customHeight="1">
      <c r="A293" s="32"/>
      <c r="D293" s="33"/>
      <c r="F293" s="33"/>
    </row>
    <row r="294" spans="1:6" ht="15.75" customHeight="1">
      <c r="A294" s="32"/>
      <c r="D294" s="33"/>
      <c r="F294" s="33"/>
    </row>
    <row r="295" spans="1:6" ht="15.75" customHeight="1">
      <c r="A295" s="32"/>
      <c r="D295" s="33"/>
      <c r="F295" s="33"/>
    </row>
    <row r="296" spans="1:6" ht="15.75" customHeight="1">
      <c r="A296" s="32"/>
      <c r="D296" s="33"/>
      <c r="F296" s="33"/>
    </row>
    <row r="297" spans="1:6" ht="15.75" customHeight="1">
      <c r="A297" s="32"/>
      <c r="D297" s="33"/>
      <c r="F297" s="33"/>
    </row>
    <row r="298" spans="1:6" ht="15.75" customHeight="1">
      <c r="A298" s="32"/>
      <c r="D298" s="33"/>
      <c r="F298" s="33"/>
    </row>
    <row r="299" spans="1:6" ht="15.75" customHeight="1">
      <c r="A299" s="32"/>
      <c r="D299" s="33"/>
      <c r="F299" s="33"/>
    </row>
    <row r="300" spans="1:6" ht="15.75" customHeight="1">
      <c r="A300" s="32"/>
      <c r="D300" s="33"/>
      <c r="F300" s="33"/>
    </row>
    <row r="301" spans="1:6" ht="15.75" customHeight="1">
      <c r="A301" s="32"/>
      <c r="D301" s="33"/>
      <c r="F301" s="33"/>
    </row>
    <row r="302" spans="1:6" ht="15.75" customHeight="1">
      <c r="A302" s="32"/>
      <c r="D302" s="33"/>
      <c r="F302" s="33"/>
    </row>
    <row r="303" spans="1:6" ht="15.75" customHeight="1">
      <c r="A303" s="32"/>
      <c r="D303" s="33"/>
      <c r="F303" s="33"/>
    </row>
    <row r="304" spans="1:6" ht="15.75" customHeight="1">
      <c r="A304" s="32"/>
      <c r="D304" s="33"/>
      <c r="F304" s="33"/>
    </row>
    <row r="305" spans="1:6" ht="15.75" customHeight="1">
      <c r="A305" s="32"/>
      <c r="D305" s="33"/>
      <c r="F305" s="33"/>
    </row>
    <row r="306" spans="1:6" ht="15.75" customHeight="1">
      <c r="A306" s="32"/>
      <c r="D306" s="33"/>
      <c r="F306" s="33"/>
    </row>
    <row r="307" spans="1:6" ht="15.75" customHeight="1">
      <c r="A307" s="32"/>
      <c r="D307" s="33"/>
      <c r="F307" s="33"/>
    </row>
    <row r="308" spans="1:6" ht="15.75" customHeight="1">
      <c r="A308" s="32"/>
      <c r="D308" s="33"/>
      <c r="F308" s="33"/>
    </row>
    <row r="309" spans="1:6" ht="15.75" customHeight="1">
      <c r="A309" s="32"/>
      <c r="D309" s="33"/>
      <c r="F309" s="33"/>
    </row>
    <row r="310" spans="1:6" ht="15.75" customHeight="1">
      <c r="A310" s="32"/>
      <c r="D310" s="33"/>
      <c r="F310" s="33"/>
    </row>
    <row r="311" spans="1:6" ht="15.75" customHeight="1">
      <c r="A311" s="32"/>
      <c r="D311" s="33"/>
      <c r="F311" s="33"/>
    </row>
    <row r="312" spans="1:6" ht="15.75" customHeight="1">
      <c r="A312" s="32"/>
      <c r="D312" s="33"/>
      <c r="F312" s="33"/>
    </row>
    <row r="313" spans="1:6" ht="15.75" customHeight="1">
      <c r="A313" s="32"/>
      <c r="D313" s="33"/>
      <c r="F313" s="33"/>
    </row>
    <row r="314" spans="1:6" ht="15.75" customHeight="1">
      <c r="A314" s="32"/>
      <c r="D314" s="33"/>
      <c r="F314" s="33"/>
    </row>
    <row r="315" spans="1:6" ht="15.75" customHeight="1">
      <c r="A315" s="32"/>
      <c r="D315" s="33"/>
      <c r="F315" s="33"/>
    </row>
    <row r="316" spans="1:6" ht="15.75" customHeight="1">
      <c r="A316" s="32"/>
      <c r="D316" s="33"/>
      <c r="F316" s="33"/>
    </row>
    <row r="317" spans="1:6" ht="15.75" customHeight="1">
      <c r="A317" s="32"/>
      <c r="D317" s="33"/>
      <c r="F317" s="33"/>
    </row>
    <row r="318" spans="1:6" ht="15.75" customHeight="1">
      <c r="A318" s="32"/>
      <c r="D318" s="33"/>
      <c r="F318" s="33"/>
    </row>
    <row r="319" spans="1:6" ht="15.75" customHeight="1">
      <c r="A319" s="32"/>
      <c r="D319" s="33"/>
      <c r="F319" s="33"/>
    </row>
    <row r="320" spans="1:6" ht="15.75" customHeight="1">
      <c r="A320" s="32"/>
      <c r="D320" s="33"/>
      <c r="F320" s="33"/>
    </row>
    <row r="321" spans="1:6" ht="15.75" customHeight="1">
      <c r="A321" s="32"/>
      <c r="D321" s="33"/>
      <c r="F321" s="33"/>
    </row>
    <row r="322" spans="1:6" ht="15.75" customHeight="1">
      <c r="A322" s="32"/>
      <c r="D322" s="33"/>
      <c r="F322" s="33"/>
    </row>
    <row r="323" spans="1:6" ht="15.75" customHeight="1">
      <c r="A323" s="32"/>
      <c r="D323" s="33"/>
      <c r="F323" s="33"/>
    </row>
    <row r="324" spans="1:6" ht="15.75" customHeight="1">
      <c r="A324" s="32"/>
      <c r="D324" s="33"/>
      <c r="F324" s="33"/>
    </row>
    <row r="325" spans="1:6" ht="15.75" customHeight="1">
      <c r="A325" s="32"/>
      <c r="D325" s="33"/>
      <c r="F325" s="33"/>
    </row>
    <row r="326" spans="1:6" ht="15.75" customHeight="1">
      <c r="A326" s="32"/>
      <c r="D326" s="33"/>
      <c r="F326" s="33"/>
    </row>
    <row r="327" spans="1:6" ht="15.75" customHeight="1">
      <c r="A327" s="32"/>
      <c r="D327" s="33"/>
      <c r="F327" s="33"/>
    </row>
    <row r="328" spans="1:6" ht="15.75" customHeight="1">
      <c r="A328" s="32"/>
      <c r="D328" s="33"/>
      <c r="F328" s="33"/>
    </row>
    <row r="329" spans="1:6" ht="15.75" customHeight="1">
      <c r="A329" s="32"/>
      <c r="D329" s="33"/>
      <c r="F329" s="33"/>
    </row>
    <row r="330" spans="1:6" ht="15.75" customHeight="1">
      <c r="A330" s="32"/>
      <c r="D330" s="33"/>
      <c r="F330" s="33"/>
    </row>
    <row r="331" spans="1:6" ht="15.75" customHeight="1">
      <c r="A331" s="32"/>
      <c r="D331" s="33"/>
      <c r="F331" s="33"/>
    </row>
    <row r="332" spans="1:6" ht="15.75" customHeight="1">
      <c r="A332" s="32"/>
      <c r="D332" s="33"/>
      <c r="F332" s="33"/>
    </row>
    <row r="333" spans="1:6" ht="15.75" customHeight="1">
      <c r="A333" s="32"/>
      <c r="D333" s="33"/>
      <c r="F333" s="33"/>
    </row>
    <row r="334" spans="1:6" ht="15.75" customHeight="1">
      <c r="A334" s="32"/>
      <c r="D334" s="33"/>
      <c r="F334" s="33"/>
    </row>
    <row r="335" spans="1:6" ht="15.75" customHeight="1">
      <c r="A335" s="32"/>
      <c r="D335" s="33"/>
      <c r="F335" s="33"/>
    </row>
    <row r="336" spans="1:6" ht="15.75" customHeight="1">
      <c r="A336" s="32"/>
      <c r="D336" s="33"/>
      <c r="F336" s="33"/>
    </row>
    <row r="337" spans="1:6" ht="15.75" customHeight="1">
      <c r="A337" s="32"/>
      <c r="D337" s="33"/>
      <c r="F337" s="33"/>
    </row>
    <row r="338" spans="1:6" ht="15.75" customHeight="1">
      <c r="A338" s="32"/>
      <c r="D338" s="33"/>
      <c r="F338" s="33"/>
    </row>
    <row r="339" spans="1:6" ht="15.75" customHeight="1">
      <c r="A339" s="32"/>
      <c r="D339" s="33"/>
      <c r="F339" s="33"/>
    </row>
    <row r="340" spans="1:6" ht="15.75" customHeight="1">
      <c r="A340" s="32"/>
      <c r="D340" s="33"/>
      <c r="F340" s="33"/>
    </row>
    <row r="341" spans="1:6" ht="15.75" customHeight="1">
      <c r="A341" s="32"/>
      <c r="D341" s="33"/>
      <c r="F341" s="33"/>
    </row>
    <row r="342" spans="1:6" ht="15.75" customHeight="1">
      <c r="A342" s="32"/>
      <c r="D342" s="33"/>
      <c r="F342" s="33"/>
    </row>
    <row r="343" spans="1:6" ht="15.75" customHeight="1">
      <c r="A343" s="32"/>
      <c r="D343" s="33"/>
      <c r="F343" s="33"/>
    </row>
    <row r="344" spans="1:6" ht="15.75" customHeight="1">
      <c r="A344" s="32"/>
      <c r="D344" s="33"/>
      <c r="F344" s="33"/>
    </row>
    <row r="345" spans="1:6" ht="15.75" customHeight="1">
      <c r="A345" s="32"/>
      <c r="D345" s="33"/>
      <c r="F345" s="33"/>
    </row>
    <row r="346" spans="1:6" ht="15.75" customHeight="1">
      <c r="A346" s="32"/>
      <c r="D346" s="33"/>
      <c r="F346" s="33"/>
    </row>
    <row r="347" spans="1:6" ht="15.75" customHeight="1">
      <c r="A347" s="32"/>
      <c r="D347" s="33"/>
      <c r="F347" s="33"/>
    </row>
    <row r="348" spans="1:6" ht="15.75" customHeight="1">
      <c r="A348" s="32"/>
      <c r="D348" s="33"/>
      <c r="F348" s="33"/>
    </row>
    <row r="349" spans="1:6" ht="15.75" customHeight="1">
      <c r="A349" s="32"/>
      <c r="D349" s="33"/>
      <c r="F349" s="33"/>
    </row>
    <row r="350" spans="1:6" ht="15.75" customHeight="1">
      <c r="A350" s="32"/>
      <c r="D350" s="33"/>
      <c r="F350" s="33"/>
    </row>
    <row r="351" spans="1:6" ht="15.75" customHeight="1">
      <c r="A351" s="32"/>
      <c r="D351" s="33"/>
      <c r="F351" s="33"/>
    </row>
    <row r="352" spans="1:6" ht="15.75" customHeight="1">
      <c r="A352" s="32"/>
      <c r="D352" s="33"/>
      <c r="F352" s="33"/>
    </row>
    <row r="353" spans="1:6" ht="15.75" customHeight="1">
      <c r="A353" s="32"/>
      <c r="D353" s="33"/>
      <c r="F353" s="33"/>
    </row>
    <row r="354" spans="1:6" ht="15.75" customHeight="1">
      <c r="A354" s="32"/>
      <c r="D354" s="33"/>
      <c r="F354" s="33"/>
    </row>
    <row r="355" spans="1:6" ht="15.75" customHeight="1">
      <c r="A355" s="32"/>
      <c r="D355" s="33"/>
      <c r="F355" s="33"/>
    </row>
    <row r="356" spans="1:6" ht="15.75" customHeight="1">
      <c r="A356" s="32"/>
      <c r="D356" s="33"/>
      <c r="F356" s="33"/>
    </row>
    <row r="357" spans="1:6" ht="15.75" customHeight="1">
      <c r="A357" s="32"/>
      <c r="D357" s="33"/>
      <c r="F357" s="33"/>
    </row>
    <row r="358" spans="1:6" ht="15.75" customHeight="1">
      <c r="A358" s="32"/>
      <c r="D358" s="33"/>
      <c r="F358" s="33"/>
    </row>
    <row r="359" spans="1:6" ht="15.75" customHeight="1">
      <c r="A359" s="32"/>
      <c r="D359" s="33"/>
      <c r="F359" s="33"/>
    </row>
    <row r="360" spans="1:6" ht="15.75" customHeight="1">
      <c r="A360" s="32"/>
      <c r="D360" s="33"/>
      <c r="F360" s="33"/>
    </row>
    <row r="361" spans="1:6" ht="15.75" customHeight="1">
      <c r="A361" s="32"/>
      <c r="D361" s="33"/>
      <c r="F361" s="33"/>
    </row>
    <row r="362" spans="1:6" ht="15.75" customHeight="1">
      <c r="A362" s="32"/>
      <c r="D362" s="33"/>
      <c r="F362" s="33"/>
    </row>
    <row r="363" spans="1:6" ht="15.75" customHeight="1">
      <c r="A363" s="32"/>
      <c r="D363" s="33"/>
      <c r="F363" s="33"/>
    </row>
    <row r="364" spans="1:6" ht="15.75" customHeight="1">
      <c r="A364" s="32"/>
      <c r="D364" s="33"/>
      <c r="F364" s="33"/>
    </row>
    <row r="365" spans="1:6" ht="15.75" customHeight="1">
      <c r="A365" s="32"/>
      <c r="D365" s="33"/>
      <c r="F365" s="33"/>
    </row>
    <row r="366" spans="1:6" ht="15.75" customHeight="1">
      <c r="A366" s="32"/>
      <c r="D366" s="33"/>
      <c r="F366" s="33"/>
    </row>
    <row r="367" spans="1:6" ht="15.75" customHeight="1">
      <c r="A367" s="32"/>
      <c r="D367" s="33"/>
      <c r="F367" s="33"/>
    </row>
    <row r="368" spans="1:6" ht="15.75" customHeight="1">
      <c r="A368" s="32"/>
      <c r="D368" s="33"/>
      <c r="F368" s="33"/>
    </row>
    <row r="369" spans="1:6" ht="15.75" customHeight="1">
      <c r="A369" s="32"/>
      <c r="D369" s="33"/>
      <c r="F369" s="33"/>
    </row>
    <row r="370" spans="1:6" ht="15.75" customHeight="1">
      <c r="A370" s="32"/>
      <c r="D370" s="33"/>
      <c r="F370" s="33"/>
    </row>
    <row r="371" spans="1:6" ht="15.75" customHeight="1">
      <c r="A371" s="32"/>
      <c r="D371" s="33"/>
      <c r="F371" s="33"/>
    </row>
    <row r="372" spans="1:6" ht="15.75" customHeight="1">
      <c r="A372" s="32"/>
      <c r="D372" s="33"/>
      <c r="F372" s="33"/>
    </row>
    <row r="373" spans="1:6" ht="15.75" customHeight="1">
      <c r="A373" s="32"/>
      <c r="D373" s="33"/>
      <c r="F373" s="33"/>
    </row>
    <row r="374" spans="1:6" ht="15.75" customHeight="1">
      <c r="A374" s="32"/>
      <c r="D374" s="33"/>
      <c r="F374" s="33"/>
    </row>
    <row r="375" spans="1:6" ht="15.75" customHeight="1">
      <c r="A375" s="32"/>
      <c r="D375" s="33"/>
      <c r="F375" s="33"/>
    </row>
    <row r="376" spans="1:6" ht="15.75" customHeight="1">
      <c r="A376" s="32"/>
      <c r="D376" s="33"/>
      <c r="F376" s="33"/>
    </row>
    <row r="377" spans="1:6" ht="15.75" customHeight="1">
      <c r="A377" s="32"/>
      <c r="D377" s="33"/>
      <c r="F377" s="33"/>
    </row>
    <row r="378" spans="1:6" ht="15.75" customHeight="1">
      <c r="A378" s="32"/>
      <c r="D378" s="33"/>
      <c r="F378" s="33"/>
    </row>
    <row r="379" spans="1:6" ht="15.75" customHeight="1">
      <c r="A379" s="32"/>
      <c r="D379" s="33"/>
      <c r="F379" s="33"/>
    </row>
    <row r="380" spans="1:6" ht="15.75" customHeight="1">
      <c r="A380" s="32"/>
      <c r="D380" s="33"/>
      <c r="F380" s="33"/>
    </row>
    <row r="381" spans="1:6" ht="15.75" customHeight="1">
      <c r="A381" s="32"/>
      <c r="D381" s="33"/>
      <c r="F381" s="33"/>
    </row>
    <row r="382" spans="1:6" ht="15.75" customHeight="1">
      <c r="A382" s="32"/>
      <c r="D382" s="33"/>
      <c r="F382" s="33"/>
    </row>
    <row r="383" spans="1:6" ht="15.75" customHeight="1">
      <c r="A383" s="32"/>
      <c r="D383" s="33"/>
      <c r="F383" s="33"/>
    </row>
    <row r="384" spans="1:6" ht="15.75" customHeight="1">
      <c r="A384" s="32"/>
      <c r="D384" s="33"/>
      <c r="F384" s="33"/>
    </row>
    <row r="385" spans="1:6" ht="15.75" customHeight="1">
      <c r="A385" s="32"/>
      <c r="D385" s="33"/>
      <c r="F385" s="33"/>
    </row>
    <row r="386" spans="1:6" ht="15.75" customHeight="1">
      <c r="A386" s="32"/>
      <c r="D386" s="33"/>
      <c r="F386" s="33"/>
    </row>
    <row r="387" spans="1:6" ht="15.75" customHeight="1">
      <c r="A387" s="32"/>
      <c r="D387" s="33"/>
      <c r="F387" s="33"/>
    </row>
    <row r="388" spans="1:6" ht="15.75" customHeight="1">
      <c r="A388" s="32"/>
      <c r="D388" s="33"/>
      <c r="F388" s="33"/>
    </row>
    <row r="389" spans="1:6" ht="15.75" customHeight="1">
      <c r="A389" s="32"/>
      <c r="D389" s="33"/>
      <c r="F389" s="33"/>
    </row>
    <row r="390" spans="1:6" ht="15.75" customHeight="1">
      <c r="A390" s="32"/>
      <c r="D390" s="33"/>
      <c r="F390" s="33"/>
    </row>
    <row r="391" spans="1:6" ht="15.75" customHeight="1">
      <c r="A391" s="32"/>
      <c r="D391" s="33"/>
      <c r="F391" s="33"/>
    </row>
    <row r="392" spans="1:6" ht="15.75" customHeight="1">
      <c r="A392" s="32"/>
      <c r="D392" s="33"/>
      <c r="F392" s="33"/>
    </row>
    <row r="393" spans="1:6" ht="15.75" customHeight="1">
      <c r="A393" s="32"/>
      <c r="D393" s="33"/>
      <c r="F393" s="33"/>
    </row>
    <row r="394" spans="1:6" ht="15.75" customHeight="1">
      <c r="A394" s="32"/>
      <c r="D394" s="33"/>
      <c r="F394" s="33"/>
    </row>
    <row r="395" spans="1:6" ht="15.75" customHeight="1">
      <c r="A395" s="32"/>
      <c r="D395" s="33"/>
      <c r="F395" s="33"/>
    </row>
    <row r="396" spans="1:6" ht="15.75" customHeight="1">
      <c r="A396" s="32"/>
      <c r="D396" s="33"/>
      <c r="F396" s="33"/>
    </row>
    <row r="397" spans="1:6" ht="15.75" customHeight="1">
      <c r="A397" s="32"/>
      <c r="D397" s="33"/>
      <c r="F397" s="33"/>
    </row>
    <row r="398" spans="1:6" ht="15.75" customHeight="1">
      <c r="A398" s="32"/>
      <c r="D398" s="33"/>
      <c r="F398" s="33"/>
    </row>
    <row r="399" spans="1:6" ht="15.75" customHeight="1">
      <c r="A399" s="32"/>
      <c r="D399" s="33"/>
      <c r="F399" s="33"/>
    </row>
    <row r="400" spans="1:6" ht="15.75" customHeight="1">
      <c r="A400" s="32"/>
      <c r="D400" s="33"/>
      <c r="F400" s="33"/>
    </row>
    <row r="401" spans="1:6" ht="15.75" customHeight="1">
      <c r="A401" s="32"/>
      <c r="D401" s="33"/>
      <c r="F401" s="33"/>
    </row>
    <row r="402" spans="1:6" ht="15.75" customHeight="1">
      <c r="A402" s="32"/>
      <c r="D402" s="33"/>
      <c r="F402" s="33"/>
    </row>
    <row r="403" spans="1:6" ht="15.75" customHeight="1">
      <c r="A403" s="32"/>
      <c r="D403" s="33"/>
      <c r="F403" s="33"/>
    </row>
    <row r="404" spans="1:6" ht="15.75" customHeight="1">
      <c r="A404" s="32"/>
      <c r="D404" s="33"/>
      <c r="F404" s="33"/>
    </row>
    <row r="405" spans="1:6" ht="15.75" customHeight="1">
      <c r="A405" s="32"/>
      <c r="D405" s="33"/>
      <c r="F405" s="33"/>
    </row>
    <row r="406" spans="1:6" ht="15.75" customHeight="1">
      <c r="A406" s="32"/>
      <c r="D406" s="33"/>
      <c r="F406" s="33"/>
    </row>
    <row r="407" spans="1:6" ht="15.75" customHeight="1">
      <c r="A407" s="32"/>
      <c r="D407" s="33"/>
      <c r="F407" s="33"/>
    </row>
    <row r="408" spans="1:6" ht="15.75" customHeight="1">
      <c r="A408" s="32"/>
      <c r="D408" s="33"/>
      <c r="F408" s="33"/>
    </row>
    <row r="409" spans="1:6" ht="15.75" customHeight="1">
      <c r="A409" s="32"/>
      <c r="D409" s="33"/>
      <c r="F409" s="33"/>
    </row>
    <row r="410" spans="1:6" ht="15.75" customHeight="1">
      <c r="A410" s="32"/>
      <c r="D410" s="33"/>
      <c r="F410" s="33"/>
    </row>
    <row r="411" spans="1:6" ht="15.75" customHeight="1">
      <c r="A411" s="32"/>
      <c r="D411" s="33"/>
      <c r="F411" s="33"/>
    </row>
    <row r="412" spans="1:6" ht="15.75" customHeight="1">
      <c r="A412" s="32"/>
      <c r="D412" s="33"/>
      <c r="F412" s="33"/>
    </row>
    <row r="413" spans="1:6" ht="15.75" customHeight="1">
      <c r="A413" s="32"/>
      <c r="D413" s="33"/>
      <c r="F413" s="33"/>
    </row>
    <row r="414" spans="1:6" ht="15.75" customHeight="1">
      <c r="A414" s="32"/>
      <c r="D414" s="33"/>
      <c r="F414" s="33"/>
    </row>
    <row r="415" spans="1:6" ht="15.75" customHeight="1">
      <c r="A415" s="32"/>
      <c r="D415" s="33"/>
      <c r="F415" s="33"/>
    </row>
    <row r="416" spans="1:6" ht="15.75" customHeight="1">
      <c r="A416" s="32"/>
      <c r="D416" s="33"/>
      <c r="F416" s="33"/>
    </row>
    <row r="417" spans="1:6" ht="15.75" customHeight="1">
      <c r="A417" s="32"/>
      <c r="D417" s="33"/>
      <c r="F417" s="33"/>
    </row>
    <row r="418" spans="1:6" ht="15.75" customHeight="1">
      <c r="A418" s="32"/>
      <c r="D418" s="33"/>
      <c r="F418" s="33"/>
    </row>
    <row r="419" spans="1:6" ht="15.75" customHeight="1">
      <c r="A419" s="32"/>
      <c r="D419" s="33"/>
      <c r="F419" s="33"/>
    </row>
    <row r="420" spans="1:6" ht="15.75" customHeight="1">
      <c r="A420" s="32"/>
      <c r="D420" s="33"/>
      <c r="F420" s="33"/>
    </row>
    <row r="421" spans="1:6" ht="15.75" customHeight="1">
      <c r="A421" s="32"/>
      <c r="D421" s="33"/>
      <c r="F421" s="33"/>
    </row>
    <row r="422" spans="1:6" ht="15.75" customHeight="1">
      <c r="A422" s="32"/>
      <c r="D422" s="33"/>
      <c r="F422" s="33"/>
    </row>
    <row r="423" spans="1:6" ht="15.75" customHeight="1">
      <c r="A423" s="32"/>
      <c r="D423" s="33"/>
      <c r="F423" s="33"/>
    </row>
    <row r="424" spans="1:6" ht="15.75" customHeight="1">
      <c r="A424" s="32"/>
      <c r="D424" s="33"/>
      <c r="F424" s="33"/>
    </row>
    <row r="425" spans="1:6" ht="15.75" customHeight="1">
      <c r="A425" s="32"/>
      <c r="D425" s="33"/>
      <c r="F425" s="33"/>
    </row>
    <row r="426" spans="1:6" ht="15.75" customHeight="1">
      <c r="A426" s="32"/>
      <c r="D426" s="33"/>
      <c r="F426" s="33"/>
    </row>
    <row r="427" spans="1:6" ht="15.75" customHeight="1">
      <c r="A427" s="32"/>
      <c r="D427" s="33"/>
      <c r="F427" s="33"/>
    </row>
    <row r="428" spans="1:6" ht="15.75" customHeight="1">
      <c r="A428" s="32"/>
      <c r="D428" s="33"/>
      <c r="F428" s="33"/>
    </row>
    <row r="429" spans="1:6" ht="15.75" customHeight="1">
      <c r="A429" s="32"/>
      <c r="D429" s="33"/>
      <c r="F429" s="33"/>
    </row>
    <row r="430" spans="1:6" ht="15.75" customHeight="1">
      <c r="A430" s="32"/>
      <c r="D430" s="33"/>
      <c r="F430" s="33"/>
    </row>
    <row r="431" spans="1:6" ht="15.75" customHeight="1">
      <c r="A431" s="32"/>
      <c r="D431" s="33"/>
      <c r="F431" s="33"/>
    </row>
    <row r="432" spans="1:6" ht="15.75" customHeight="1">
      <c r="A432" s="32"/>
      <c r="D432" s="33"/>
      <c r="F432" s="33"/>
    </row>
    <row r="433" spans="1:6" ht="15.75" customHeight="1">
      <c r="A433" s="32"/>
      <c r="D433" s="33"/>
      <c r="F433" s="33"/>
    </row>
    <row r="434" spans="1:6" ht="15.75" customHeight="1">
      <c r="A434" s="32"/>
      <c r="D434" s="33"/>
      <c r="F434" s="33"/>
    </row>
    <row r="435" spans="1:6" ht="15.75" customHeight="1">
      <c r="A435" s="32"/>
      <c r="D435" s="33"/>
      <c r="F435" s="33"/>
    </row>
    <row r="436" spans="1:6" ht="15.75" customHeight="1">
      <c r="A436" s="32"/>
      <c r="D436" s="33"/>
      <c r="F436" s="33"/>
    </row>
    <row r="437" spans="1:6" ht="15.75" customHeight="1">
      <c r="A437" s="32"/>
      <c r="D437" s="33"/>
      <c r="F437" s="33"/>
    </row>
    <row r="438" spans="1:6" ht="15.75" customHeight="1">
      <c r="A438" s="32"/>
      <c r="D438" s="33"/>
      <c r="F438" s="33"/>
    </row>
    <row r="439" spans="1:6" ht="15.75" customHeight="1">
      <c r="A439" s="32"/>
      <c r="D439" s="33"/>
      <c r="F439" s="33"/>
    </row>
    <row r="440" spans="1:6" ht="15.75" customHeight="1">
      <c r="A440" s="32"/>
      <c r="D440" s="33"/>
      <c r="F440" s="33"/>
    </row>
    <row r="441" spans="1:6" ht="15.75" customHeight="1">
      <c r="A441" s="32"/>
      <c r="D441" s="33"/>
      <c r="F441" s="33"/>
    </row>
    <row r="442" spans="1:6" ht="15.75" customHeight="1">
      <c r="A442" s="32"/>
      <c r="D442" s="33"/>
      <c r="F442" s="33"/>
    </row>
    <row r="443" spans="1:6" ht="15.75" customHeight="1">
      <c r="A443" s="32"/>
      <c r="D443" s="33"/>
      <c r="F443" s="33"/>
    </row>
    <row r="444" spans="1:6" ht="15.75" customHeight="1">
      <c r="A444" s="32"/>
      <c r="D444" s="33"/>
      <c r="F444" s="33"/>
    </row>
    <row r="445" spans="1:6" ht="15.75" customHeight="1">
      <c r="A445" s="32"/>
      <c r="D445" s="33"/>
      <c r="F445" s="33"/>
    </row>
    <row r="446" spans="1:6" ht="15.75" customHeight="1">
      <c r="A446" s="32"/>
      <c r="D446" s="33"/>
      <c r="F446" s="33"/>
    </row>
    <row r="447" spans="1:6" ht="15.75" customHeight="1">
      <c r="A447" s="32"/>
      <c r="D447" s="33"/>
      <c r="F447" s="33"/>
    </row>
    <row r="448" spans="1:6" ht="15.75" customHeight="1">
      <c r="A448" s="32"/>
      <c r="D448" s="33"/>
      <c r="F448" s="33"/>
    </row>
    <row r="449" spans="1:6" ht="15.75" customHeight="1">
      <c r="A449" s="32"/>
      <c r="D449" s="33"/>
      <c r="F449" s="33"/>
    </row>
    <row r="450" spans="1:6" ht="15.75" customHeight="1">
      <c r="A450" s="32"/>
      <c r="D450" s="33"/>
      <c r="F450" s="33"/>
    </row>
    <row r="451" spans="1:6" ht="15.75" customHeight="1">
      <c r="A451" s="32"/>
      <c r="D451" s="33"/>
      <c r="F451" s="33"/>
    </row>
    <row r="452" spans="1:6" ht="15.75" customHeight="1">
      <c r="A452" s="32"/>
      <c r="D452" s="33"/>
      <c r="F452" s="33"/>
    </row>
    <row r="453" spans="1:6" ht="15.75" customHeight="1">
      <c r="A453" s="32"/>
      <c r="D453" s="33"/>
      <c r="F453" s="33"/>
    </row>
    <row r="454" spans="1:6" ht="15.75" customHeight="1">
      <c r="A454" s="32"/>
      <c r="D454" s="33"/>
      <c r="F454" s="33"/>
    </row>
    <row r="455" spans="1:6" ht="15.75" customHeight="1">
      <c r="A455" s="32"/>
      <c r="D455" s="33"/>
      <c r="F455" s="33"/>
    </row>
    <row r="456" spans="1:6" ht="15.75" customHeight="1">
      <c r="A456" s="32"/>
      <c r="D456" s="33"/>
      <c r="F456" s="33"/>
    </row>
    <row r="457" spans="1:6" ht="15.75" customHeight="1">
      <c r="A457" s="32"/>
      <c r="D457" s="33"/>
      <c r="F457" s="33"/>
    </row>
    <row r="458" spans="1:6" ht="15.75" customHeight="1">
      <c r="A458" s="32"/>
      <c r="D458" s="33"/>
      <c r="F458" s="33"/>
    </row>
    <row r="459" spans="1:6" ht="15.75" customHeight="1">
      <c r="A459" s="32"/>
      <c r="D459" s="33"/>
      <c r="F459" s="33"/>
    </row>
    <row r="460" spans="1:6" ht="15.75" customHeight="1">
      <c r="A460" s="32"/>
      <c r="D460" s="33"/>
      <c r="F460" s="33"/>
    </row>
    <row r="461" spans="1:6" ht="15.75" customHeight="1">
      <c r="A461" s="32"/>
      <c r="D461" s="33"/>
      <c r="F461" s="33"/>
    </row>
    <row r="462" spans="1:6" ht="15.75" customHeight="1">
      <c r="A462" s="32"/>
      <c r="D462" s="33"/>
      <c r="F462" s="33"/>
    </row>
    <row r="463" spans="1:6" ht="15.75" customHeight="1">
      <c r="A463" s="32"/>
      <c r="D463" s="33"/>
      <c r="F463" s="33"/>
    </row>
    <row r="464" spans="1:6" ht="15.75" customHeight="1">
      <c r="A464" s="32"/>
      <c r="D464" s="33"/>
      <c r="F464" s="33"/>
    </row>
    <row r="465" spans="1:6" ht="15.75" customHeight="1">
      <c r="A465" s="32"/>
      <c r="D465" s="33"/>
      <c r="F465" s="33"/>
    </row>
    <row r="466" spans="1:6" ht="15.75" customHeight="1">
      <c r="A466" s="32"/>
      <c r="D466" s="33"/>
      <c r="F466" s="33"/>
    </row>
    <row r="467" spans="1:6" ht="15.75" customHeight="1">
      <c r="A467" s="32"/>
      <c r="D467" s="33"/>
      <c r="F467" s="33"/>
    </row>
    <row r="468" spans="1:6" ht="15.75" customHeight="1">
      <c r="A468" s="32"/>
      <c r="D468" s="33"/>
      <c r="F468" s="33"/>
    </row>
    <row r="469" spans="1:6" ht="15.75" customHeight="1">
      <c r="A469" s="32"/>
      <c r="D469" s="33"/>
      <c r="F469" s="33"/>
    </row>
    <row r="470" spans="1:6" ht="15.75" customHeight="1">
      <c r="A470" s="32"/>
      <c r="D470" s="33"/>
      <c r="F470" s="33"/>
    </row>
    <row r="471" spans="1:6" ht="15.75" customHeight="1">
      <c r="A471" s="32"/>
      <c r="D471" s="33"/>
      <c r="F471" s="33"/>
    </row>
    <row r="472" spans="1:6" ht="15.75" customHeight="1">
      <c r="A472" s="32"/>
      <c r="D472" s="33"/>
      <c r="F472" s="33"/>
    </row>
    <row r="473" spans="1:6" ht="15.75" customHeight="1">
      <c r="A473" s="32"/>
      <c r="D473" s="33"/>
      <c r="F473" s="33"/>
    </row>
    <row r="474" spans="1:6" ht="15.75" customHeight="1">
      <c r="A474" s="32"/>
      <c r="D474" s="33"/>
      <c r="F474" s="33"/>
    </row>
    <row r="475" spans="1:6" ht="15.75" customHeight="1">
      <c r="A475" s="32"/>
      <c r="D475" s="33"/>
      <c r="F475" s="33"/>
    </row>
    <row r="476" spans="1:6" ht="15.75" customHeight="1">
      <c r="A476" s="32"/>
      <c r="D476" s="33"/>
      <c r="F476" s="33"/>
    </row>
    <row r="477" spans="1:6" ht="15.75" customHeight="1">
      <c r="A477" s="32"/>
      <c r="D477" s="33"/>
      <c r="F477" s="33"/>
    </row>
    <row r="478" spans="1:6" ht="15.75" customHeight="1">
      <c r="A478" s="32"/>
      <c r="D478" s="33"/>
      <c r="F478" s="33"/>
    </row>
    <row r="479" spans="1:6" ht="15.75" customHeight="1">
      <c r="A479" s="32"/>
      <c r="D479" s="33"/>
      <c r="F479" s="33"/>
    </row>
    <row r="480" spans="1:6" ht="15.75" customHeight="1">
      <c r="A480" s="32"/>
      <c r="D480" s="33"/>
      <c r="F480" s="33"/>
    </row>
    <row r="481" spans="1:6" ht="15.75" customHeight="1">
      <c r="A481" s="32"/>
      <c r="D481" s="33"/>
      <c r="F481" s="33"/>
    </row>
    <row r="482" spans="1:6" ht="15.75" customHeight="1">
      <c r="A482" s="32"/>
      <c r="D482" s="33"/>
      <c r="F482" s="33"/>
    </row>
    <row r="483" spans="1:6" ht="15.75" customHeight="1">
      <c r="A483" s="32"/>
      <c r="D483" s="33"/>
      <c r="F483" s="33"/>
    </row>
    <row r="484" spans="1:6" ht="15.75" customHeight="1">
      <c r="A484" s="32"/>
      <c r="D484" s="33"/>
      <c r="F484" s="33"/>
    </row>
    <row r="485" spans="1:6" ht="15.75" customHeight="1">
      <c r="A485" s="32"/>
      <c r="D485" s="33"/>
      <c r="F485" s="33"/>
    </row>
    <row r="486" spans="1:6" ht="15.75" customHeight="1">
      <c r="A486" s="32"/>
      <c r="D486" s="33"/>
      <c r="F486" s="33"/>
    </row>
    <row r="487" spans="1:6" ht="15.75" customHeight="1">
      <c r="A487" s="32"/>
      <c r="D487" s="33"/>
      <c r="F487" s="33"/>
    </row>
    <row r="488" spans="1:6" ht="15.75" customHeight="1">
      <c r="A488" s="32"/>
      <c r="D488" s="33"/>
      <c r="F488" s="33"/>
    </row>
    <row r="489" spans="1:6" ht="15.75" customHeight="1">
      <c r="A489" s="32"/>
      <c r="D489" s="33"/>
      <c r="F489" s="33"/>
    </row>
    <row r="490" spans="1:6" ht="15.75" customHeight="1">
      <c r="A490" s="32"/>
      <c r="D490" s="33"/>
      <c r="F490" s="33"/>
    </row>
    <row r="491" spans="1:6" ht="15.75" customHeight="1">
      <c r="A491" s="32"/>
      <c r="D491" s="33"/>
      <c r="F491" s="33"/>
    </row>
    <row r="492" spans="1:6" ht="15.75" customHeight="1">
      <c r="A492" s="32"/>
      <c r="D492" s="33"/>
      <c r="F492" s="33"/>
    </row>
    <row r="493" spans="1:6" ht="15.75" customHeight="1">
      <c r="A493" s="32"/>
      <c r="D493" s="33"/>
      <c r="F493" s="33"/>
    </row>
    <row r="494" spans="1:6" ht="15.75" customHeight="1">
      <c r="A494" s="32"/>
      <c r="D494" s="33"/>
      <c r="F494" s="33"/>
    </row>
    <row r="495" spans="1:6" ht="15.75" customHeight="1">
      <c r="A495" s="32"/>
      <c r="D495" s="33"/>
      <c r="F495" s="33"/>
    </row>
    <row r="496" spans="1:6" ht="15.75" customHeight="1">
      <c r="A496" s="32"/>
      <c r="D496" s="33"/>
      <c r="F496" s="33"/>
    </row>
    <row r="497" spans="1:6" ht="15.75" customHeight="1">
      <c r="A497" s="32"/>
      <c r="D497" s="33"/>
      <c r="F497" s="33"/>
    </row>
    <row r="498" spans="1:6" ht="15.75" customHeight="1">
      <c r="A498" s="32"/>
      <c r="D498" s="33"/>
      <c r="F498" s="33"/>
    </row>
    <row r="499" spans="1:6" ht="15.75" customHeight="1">
      <c r="A499" s="32"/>
      <c r="D499" s="33"/>
      <c r="F499" s="33"/>
    </row>
    <row r="500" spans="1:6" ht="15.75" customHeight="1">
      <c r="A500" s="32"/>
      <c r="D500" s="33"/>
      <c r="F500" s="33"/>
    </row>
    <row r="501" spans="1:6" ht="15.75" customHeight="1">
      <c r="A501" s="32"/>
      <c r="D501" s="33"/>
      <c r="F501" s="33"/>
    </row>
    <row r="502" spans="1:6" ht="15.75" customHeight="1">
      <c r="A502" s="32"/>
      <c r="D502" s="33"/>
      <c r="F502" s="33"/>
    </row>
    <row r="503" spans="1:6" ht="15.75" customHeight="1">
      <c r="A503" s="32"/>
      <c r="D503" s="33"/>
      <c r="F503" s="33"/>
    </row>
    <row r="504" spans="1:6" ht="15.75" customHeight="1">
      <c r="A504" s="32"/>
      <c r="D504" s="33"/>
      <c r="F504" s="33"/>
    </row>
    <row r="505" spans="1:6" ht="15.75" customHeight="1">
      <c r="A505" s="32"/>
      <c r="D505" s="33"/>
      <c r="F505" s="33"/>
    </row>
    <row r="506" spans="1:6" ht="15.75" customHeight="1">
      <c r="A506" s="32"/>
      <c r="D506" s="33"/>
      <c r="F506" s="33"/>
    </row>
    <row r="507" spans="1:6" ht="15.75" customHeight="1">
      <c r="A507" s="32"/>
      <c r="D507" s="33"/>
      <c r="F507" s="33"/>
    </row>
    <row r="508" spans="1:6" ht="15.75" customHeight="1">
      <c r="A508" s="32"/>
      <c r="D508" s="33"/>
      <c r="F508" s="33"/>
    </row>
    <row r="509" spans="1:6" ht="15.75" customHeight="1">
      <c r="A509" s="32"/>
      <c r="D509" s="33"/>
      <c r="F509" s="33"/>
    </row>
    <row r="510" spans="1:6" ht="15.75" customHeight="1">
      <c r="A510" s="32"/>
      <c r="D510" s="33"/>
      <c r="F510" s="33"/>
    </row>
    <row r="511" spans="1:6" ht="15.75" customHeight="1">
      <c r="A511" s="32"/>
      <c r="D511" s="33"/>
      <c r="F511" s="33"/>
    </row>
    <row r="512" spans="1:6" ht="15.75" customHeight="1">
      <c r="A512" s="32"/>
      <c r="D512" s="33"/>
      <c r="F512" s="33"/>
    </row>
    <row r="513" spans="1:6" ht="15.75" customHeight="1">
      <c r="A513" s="32"/>
      <c r="D513" s="33"/>
      <c r="F513" s="33"/>
    </row>
    <row r="514" spans="1:6" ht="15.75" customHeight="1">
      <c r="A514" s="32"/>
      <c r="D514" s="33"/>
      <c r="F514" s="33"/>
    </row>
    <row r="515" spans="1:6" ht="15.75" customHeight="1">
      <c r="A515" s="32"/>
      <c r="D515" s="33"/>
      <c r="F515" s="33"/>
    </row>
    <row r="516" spans="1:6" ht="15.75" customHeight="1">
      <c r="A516" s="32"/>
      <c r="D516" s="33"/>
      <c r="F516" s="33"/>
    </row>
    <row r="517" spans="1:6" ht="15.75" customHeight="1">
      <c r="A517" s="32"/>
      <c r="D517" s="33"/>
      <c r="F517" s="33"/>
    </row>
    <row r="518" spans="1:6" ht="15.75" customHeight="1">
      <c r="A518" s="32"/>
      <c r="D518" s="33"/>
      <c r="F518" s="33"/>
    </row>
    <row r="519" spans="1:6" ht="15.75" customHeight="1">
      <c r="A519" s="32"/>
      <c r="D519" s="33"/>
      <c r="F519" s="33"/>
    </row>
    <row r="520" spans="1:6" ht="15.75" customHeight="1">
      <c r="A520" s="32"/>
      <c r="D520" s="33"/>
      <c r="F520" s="33"/>
    </row>
    <row r="521" spans="1:6" ht="15.75" customHeight="1">
      <c r="A521" s="32"/>
      <c r="D521" s="33"/>
      <c r="F521" s="33"/>
    </row>
    <row r="522" spans="1:6" ht="15.75" customHeight="1">
      <c r="A522" s="32"/>
      <c r="D522" s="33"/>
      <c r="F522" s="33"/>
    </row>
    <row r="523" spans="1:6" ht="15.75" customHeight="1">
      <c r="A523" s="32"/>
      <c r="D523" s="33"/>
      <c r="F523" s="33"/>
    </row>
    <row r="524" spans="1:6" ht="15.75" customHeight="1">
      <c r="A524" s="32"/>
      <c r="D524" s="33"/>
      <c r="F524" s="33"/>
    </row>
    <row r="525" spans="1:6" ht="15.75" customHeight="1">
      <c r="A525" s="32"/>
      <c r="D525" s="33"/>
      <c r="F525" s="33"/>
    </row>
    <row r="526" spans="1:6" ht="15.75" customHeight="1">
      <c r="A526" s="32"/>
      <c r="D526" s="33"/>
      <c r="F526" s="33"/>
    </row>
    <row r="527" spans="1:6" ht="15.75" customHeight="1">
      <c r="A527" s="32"/>
      <c r="D527" s="33"/>
      <c r="F527" s="33"/>
    </row>
    <row r="528" spans="1:6" ht="15.75" customHeight="1">
      <c r="A528" s="32"/>
      <c r="D528" s="33"/>
      <c r="F528" s="33"/>
    </row>
    <row r="529" spans="1:6" ht="15.75" customHeight="1">
      <c r="A529" s="32"/>
      <c r="D529" s="33"/>
      <c r="F529" s="33"/>
    </row>
    <row r="530" spans="1:6" ht="15.75" customHeight="1">
      <c r="A530" s="32"/>
      <c r="D530" s="33"/>
      <c r="F530" s="33"/>
    </row>
    <row r="531" spans="1:6" ht="15.75" customHeight="1">
      <c r="A531" s="32"/>
      <c r="D531" s="33"/>
      <c r="F531" s="33"/>
    </row>
    <row r="532" spans="1:6" ht="15.75" customHeight="1">
      <c r="A532" s="32"/>
      <c r="D532" s="33"/>
      <c r="F532" s="33"/>
    </row>
    <row r="533" spans="1:6" ht="15.75" customHeight="1">
      <c r="A533" s="32"/>
      <c r="D533" s="33"/>
      <c r="F533" s="33"/>
    </row>
    <row r="534" spans="1:6" ht="15.75" customHeight="1">
      <c r="A534" s="32"/>
      <c r="D534" s="33"/>
      <c r="F534" s="33"/>
    </row>
    <row r="535" spans="1:6" ht="15.75" customHeight="1">
      <c r="A535" s="32"/>
      <c r="D535" s="33"/>
      <c r="F535" s="33"/>
    </row>
    <row r="536" spans="1:6" ht="15.75" customHeight="1">
      <c r="A536" s="32"/>
      <c r="D536" s="33"/>
      <c r="F536" s="33"/>
    </row>
    <row r="537" spans="1:6" ht="15.75" customHeight="1">
      <c r="A537" s="32"/>
      <c r="D537" s="33"/>
      <c r="F537" s="33"/>
    </row>
    <row r="538" spans="1:6" ht="15.75" customHeight="1">
      <c r="A538" s="32"/>
      <c r="D538" s="33"/>
      <c r="F538" s="33"/>
    </row>
    <row r="539" spans="1:6" ht="15.75" customHeight="1">
      <c r="A539" s="32"/>
      <c r="D539" s="33"/>
      <c r="F539" s="33"/>
    </row>
    <row r="540" spans="1:6" ht="15.75" customHeight="1">
      <c r="A540" s="32"/>
      <c r="D540" s="33"/>
      <c r="F540" s="33"/>
    </row>
    <row r="541" spans="1:6" ht="15.75" customHeight="1">
      <c r="A541" s="32"/>
      <c r="D541" s="33"/>
      <c r="F541" s="33"/>
    </row>
    <row r="542" spans="1:6" ht="15.75" customHeight="1">
      <c r="A542" s="32"/>
      <c r="D542" s="33"/>
      <c r="F542" s="33"/>
    </row>
    <row r="543" spans="1:6" ht="15.75" customHeight="1">
      <c r="A543" s="32"/>
      <c r="D543" s="33"/>
      <c r="F543" s="33"/>
    </row>
    <row r="544" spans="1:6" ht="15.75" customHeight="1">
      <c r="A544" s="32"/>
      <c r="D544" s="33"/>
      <c r="F544" s="33"/>
    </row>
    <row r="545" spans="1:6" ht="15.75" customHeight="1">
      <c r="A545" s="32"/>
      <c r="D545" s="33"/>
      <c r="F545" s="33"/>
    </row>
    <row r="546" spans="1:6" ht="15.75" customHeight="1">
      <c r="A546" s="32"/>
      <c r="D546" s="33"/>
      <c r="F546" s="33"/>
    </row>
    <row r="547" spans="1:6" ht="15.75" customHeight="1">
      <c r="A547" s="32"/>
      <c r="D547" s="33"/>
      <c r="F547" s="33"/>
    </row>
    <row r="548" spans="1:6" ht="15.75" customHeight="1">
      <c r="A548" s="32"/>
      <c r="D548" s="33"/>
      <c r="F548" s="33"/>
    </row>
    <row r="549" spans="1:6" ht="15.75" customHeight="1">
      <c r="A549" s="32"/>
      <c r="D549" s="33"/>
      <c r="F549" s="33"/>
    </row>
    <row r="550" spans="1:6" ht="15.75" customHeight="1">
      <c r="A550" s="32"/>
      <c r="D550" s="33"/>
      <c r="F550" s="33"/>
    </row>
    <row r="551" spans="1:6" ht="15.75" customHeight="1">
      <c r="A551" s="32"/>
      <c r="D551" s="33"/>
      <c r="F551" s="33"/>
    </row>
    <row r="552" spans="1:6" ht="15.75" customHeight="1">
      <c r="A552" s="32"/>
      <c r="D552" s="33"/>
      <c r="F552" s="33"/>
    </row>
    <row r="553" spans="1:6" ht="15.75" customHeight="1">
      <c r="A553" s="32"/>
      <c r="D553" s="33"/>
      <c r="F553" s="33"/>
    </row>
    <row r="554" spans="1:6" ht="15.75" customHeight="1">
      <c r="A554" s="32"/>
      <c r="D554" s="33"/>
      <c r="F554" s="33"/>
    </row>
    <row r="555" spans="1:6" ht="15.75" customHeight="1">
      <c r="A555" s="32"/>
      <c r="D555" s="33"/>
      <c r="F555" s="33"/>
    </row>
    <row r="556" spans="1:6" ht="15.75" customHeight="1">
      <c r="A556" s="32"/>
      <c r="D556" s="33"/>
      <c r="F556" s="33"/>
    </row>
    <row r="557" spans="1:6" ht="15.75" customHeight="1">
      <c r="A557" s="32"/>
      <c r="D557" s="33"/>
      <c r="F557" s="33"/>
    </row>
    <row r="558" spans="1:6" ht="15.75" customHeight="1">
      <c r="A558" s="32"/>
      <c r="D558" s="33"/>
      <c r="F558" s="33"/>
    </row>
    <row r="559" spans="1:6" ht="15.75" customHeight="1">
      <c r="A559" s="32"/>
      <c r="D559" s="33"/>
      <c r="F559" s="33"/>
    </row>
    <row r="560" spans="1:6" ht="15.75" customHeight="1">
      <c r="A560" s="32"/>
      <c r="D560" s="33"/>
      <c r="F560" s="33"/>
    </row>
    <row r="561" spans="1:6" ht="15.75" customHeight="1">
      <c r="A561" s="32"/>
      <c r="D561" s="33"/>
      <c r="F561" s="33"/>
    </row>
    <row r="562" spans="1:6" ht="15.75" customHeight="1">
      <c r="A562" s="32"/>
      <c r="D562" s="33"/>
      <c r="F562" s="33"/>
    </row>
    <row r="563" spans="1:6" ht="15.75" customHeight="1">
      <c r="A563" s="32"/>
      <c r="D563" s="33"/>
      <c r="F563" s="33"/>
    </row>
    <row r="564" spans="1:6" ht="15.75" customHeight="1">
      <c r="A564" s="32"/>
      <c r="D564" s="33"/>
      <c r="F564" s="33"/>
    </row>
    <row r="565" spans="1:6" ht="15.75" customHeight="1">
      <c r="A565" s="32"/>
      <c r="D565" s="33"/>
      <c r="F565" s="33"/>
    </row>
    <row r="566" spans="1:6" ht="15.75" customHeight="1">
      <c r="A566" s="32"/>
      <c r="D566" s="33"/>
      <c r="F566" s="33"/>
    </row>
    <row r="567" spans="1:6" ht="15.75" customHeight="1">
      <c r="A567" s="32"/>
      <c r="D567" s="33"/>
      <c r="F567" s="33"/>
    </row>
    <row r="568" spans="1:6" ht="15.75" customHeight="1">
      <c r="A568" s="32"/>
      <c r="D568" s="33"/>
      <c r="F568" s="33"/>
    </row>
    <row r="569" spans="1:6" ht="15.75" customHeight="1">
      <c r="A569" s="32"/>
      <c r="D569" s="33"/>
      <c r="F569" s="33"/>
    </row>
    <row r="570" spans="1:6" ht="15.75" customHeight="1">
      <c r="A570" s="32"/>
      <c r="D570" s="33"/>
      <c r="F570" s="33"/>
    </row>
    <row r="571" spans="1:6" ht="15.75" customHeight="1">
      <c r="A571" s="32"/>
      <c r="D571" s="33"/>
      <c r="F571" s="33"/>
    </row>
    <row r="572" spans="1:6" ht="15.75" customHeight="1">
      <c r="A572" s="32"/>
      <c r="D572" s="33"/>
      <c r="F572" s="33"/>
    </row>
    <row r="573" spans="1:6" ht="15.75" customHeight="1">
      <c r="A573" s="32"/>
      <c r="D573" s="33"/>
      <c r="F573" s="33"/>
    </row>
    <row r="574" spans="1:6" ht="15.75" customHeight="1">
      <c r="A574" s="32"/>
      <c r="D574" s="33"/>
      <c r="F574" s="33"/>
    </row>
    <row r="575" spans="1:6" ht="15.75" customHeight="1">
      <c r="A575" s="32"/>
      <c r="D575" s="33"/>
      <c r="F575" s="33"/>
    </row>
    <row r="576" spans="1:6" ht="15.75" customHeight="1">
      <c r="A576" s="32"/>
      <c r="D576" s="33"/>
      <c r="F576" s="33"/>
    </row>
    <row r="577" spans="1:6" ht="15.75" customHeight="1">
      <c r="A577" s="32"/>
      <c r="D577" s="33"/>
      <c r="F577" s="33"/>
    </row>
    <row r="578" spans="1:6" ht="15.75" customHeight="1">
      <c r="A578" s="32"/>
      <c r="D578" s="33"/>
      <c r="F578" s="33"/>
    </row>
    <row r="579" spans="1:6" ht="15.75" customHeight="1">
      <c r="A579" s="32"/>
      <c r="D579" s="33"/>
      <c r="F579" s="33"/>
    </row>
    <row r="580" spans="1:6" ht="15.75" customHeight="1">
      <c r="A580" s="32"/>
      <c r="D580" s="33"/>
      <c r="F580" s="33"/>
    </row>
    <row r="581" spans="1:6" ht="15.75" customHeight="1">
      <c r="A581" s="32"/>
      <c r="D581" s="33"/>
      <c r="F581" s="33"/>
    </row>
    <row r="582" spans="1:6" ht="15.75" customHeight="1">
      <c r="A582" s="32"/>
      <c r="D582" s="33"/>
      <c r="F582" s="33"/>
    </row>
    <row r="583" spans="1:6" ht="15.75" customHeight="1">
      <c r="A583" s="32"/>
      <c r="D583" s="33"/>
      <c r="F583" s="33"/>
    </row>
    <row r="584" spans="1:6" ht="15.75" customHeight="1">
      <c r="A584" s="32"/>
      <c r="D584" s="33"/>
      <c r="F584" s="33"/>
    </row>
    <row r="585" spans="1:6" ht="15.75" customHeight="1">
      <c r="A585" s="32"/>
      <c r="D585" s="33"/>
      <c r="F585" s="33"/>
    </row>
    <row r="586" spans="1:6" ht="15.75" customHeight="1">
      <c r="A586" s="32"/>
      <c r="D586" s="33"/>
      <c r="F586" s="33"/>
    </row>
    <row r="587" spans="1:6" ht="15.75" customHeight="1">
      <c r="A587" s="32"/>
      <c r="D587" s="33"/>
      <c r="F587" s="33"/>
    </row>
    <row r="588" spans="1:6" ht="15.75" customHeight="1">
      <c r="A588" s="32"/>
      <c r="D588" s="33"/>
      <c r="F588" s="33"/>
    </row>
    <row r="589" spans="1:6" ht="15.75" customHeight="1">
      <c r="A589" s="32"/>
      <c r="D589" s="33"/>
      <c r="F589" s="33"/>
    </row>
    <row r="590" spans="1:6" ht="15.75" customHeight="1">
      <c r="A590" s="32"/>
      <c r="D590" s="33"/>
      <c r="F590" s="33"/>
    </row>
    <row r="591" spans="1:6" ht="15.75" customHeight="1">
      <c r="A591" s="32"/>
      <c r="D591" s="33"/>
      <c r="F591" s="33"/>
    </row>
    <row r="592" spans="1:6" ht="15.75" customHeight="1">
      <c r="A592" s="32"/>
      <c r="D592" s="33"/>
      <c r="F592" s="33"/>
    </row>
    <row r="593" spans="1:6" ht="15.75" customHeight="1">
      <c r="A593" s="32"/>
      <c r="D593" s="33"/>
      <c r="F593" s="33"/>
    </row>
    <row r="594" spans="1:6" ht="15.75" customHeight="1">
      <c r="A594" s="32"/>
      <c r="D594" s="33"/>
      <c r="F594" s="33"/>
    </row>
    <row r="595" spans="1:6" ht="15.75" customHeight="1">
      <c r="A595" s="32"/>
      <c r="D595" s="33"/>
      <c r="F595" s="33"/>
    </row>
    <row r="596" spans="1:6" ht="15.75" customHeight="1">
      <c r="A596" s="32"/>
      <c r="D596" s="33"/>
      <c r="F596" s="33"/>
    </row>
    <row r="597" spans="1:6" ht="15.75" customHeight="1">
      <c r="A597" s="32"/>
      <c r="D597" s="33"/>
      <c r="F597" s="33"/>
    </row>
    <row r="598" spans="1:6" ht="15.75" customHeight="1">
      <c r="A598" s="32"/>
      <c r="D598" s="33"/>
      <c r="F598" s="33"/>
    </row>
    <row r="599" spans="1:6" ht="15.75" customHeight="1">
      <c r="A599" s="32"/>
      <c r="D599" s="33"/>
      <c r="F599" s="33"/>
    </row>
    <row r="600" spans="1:6" ht="15.75" customHeight="1">
      <c r="A600" s="32"/>
      <c r="D600" s="33"/>
      <c r="F600" s="33"/>
    </row>
    <row r="601" spans="1:6" ht="15.75" customHeight="1">
      <c r="A601" s="32"/>
      <c r="D601" s="33"/>
      <c r="F601" s="33"/>
    </row>
    <row r="602" spans="1:6" ht="15.75" customHeight="1">
      <c r="A602" s="32"/>
      <c r="D602" s="33"/>
      <c r="F602" s="33"/>
    </row>
    <row r="603" spans="1:6" ht="15.75" customHeight="1">
      <c r="A603" s="32"/>
      <c r="D603" s="33"/>
      <c r="F603" s="33"/>
    </row>
    <row r="604" spans="1:6" ht="15.75" customHeight="1">
      <c r="A604" s="32"/>
      <c r="D604" s="33"/>
      <c r="F604" s="33"/>
    </row>
    <row r="605" spans="1:6" ht="15.75" customHeight="1">
      <c r="A605" s="32"/>
      <c r="D605" s="33"/>
      <c r="F605" s="33"/>
    </row>
    <row r="606" spans="1:6" ht="15.75" customHeight="1">
      <c r="A606" s="32"/>
      <c r="D606" s="33"/>
      <c r="F606" s="33"/>
    </row>
    <row r="607" spans="1:6" ht="15.75" customHeight="1">
      <c r="A607" s="32"/>
      <c r="D607" s="33"/>
      <c r="F607" s="33"/>
    </row>
    <row r="608" spans="1:6" ht="15.75" customHeight="1">
      <c r="A608" s="32"/>
      <c r="D608" s="33"/>
      <c r="F608" s="33"/>
    </row>
    <row r="609" spans="1:6" ht="15.75" customHeight="1">
      <c r="A609" s="32"/>
      <c r="D609" s="33"/>
      <c r="F609" s="33"/>
    </row>
    <row r="610" spans="1:6" ht="15.75" customHeight="1">
      <c r="A610" s="32"/>
      <c r="D610" s="33"/>
      <c r="F610" s="33"/>
    </row>
    <row r="611" spans="1:6" ht="15.75" customHeight="1">
      <c r="A611" s="32"/>
      <c r="D611" s="33"/>
      <c r="F611" s="33"/>
    </row>
    <row r="612" spans="1:6" ht="15.75" customHeight="1">
      <c r="A612" s="32"/>
      <c r="D612" s="33"/>
      <c r="F612" s="33"/>
    </row>
    <row r="613" spans="1:6" ht="15.75" customHeight="1">
      <c r="A613" s="32"/>
      <c r="D613" s="33"/>
      <c r="F613" s="33"/>
    </row>
    <row r="614" spans="1:6" ht="15.75" customHeight="1">
      <c r="A614" s="32"/>
      <c r="D614" s="33"/>
      <c r="F614" s="33"/>
    </row>
    <row r="615" spans="1:6" ht="15.75" customHeight="1">
      <c r="A615" s="32"/>
      <c r="D615" s="33"/>
      <c r="F615" s="33"/>
    </row>
    <row r="616" spans="1:6" ht="15.75" customHeight="1">
      <c r="A616" s="32"/>
      <c r="D616" s="33"/>
      <c r="F616" s="33"/>
    </row>
    <row r="617" spans="1:6" ht="15.75" customHeight="1">
      <c r="A617" s="32"/>
      <c r="D617" s="33"/>
      <c r="F617" s="33"/>
    </row>
    <row r="618" spans="1:6" ht="15.75" customHeight="1">
      <c r="A618" s="32"/>
      <c r="D618" s="33"/>
      <c r="F618" s="33"/>
    </row>
    <row r="619" spans="1:6" ht="15.75" customHeight="1">
      <c r="A619" s="32"/>
      <c r="D619" s="33"/>
      <c r="F619" s="33"/>
    </row>
    <row r="620" spans="1:6" ht="15.75" customHeight="1">
      <c r="A620" s="32"/>
      <c r="D620" s="33"/>
      <c r="F620" s="33"/>
    </row>
    <row r="621" spans="1:6" ht="15.75" customHeight="1">
      <c r="A621" s="32"/>
      <c r="D621" s="33"/>
      <c r="F621" s="33"/>
    </row>
    <row r="622" spans="1:6" ht="15.75" customHeight="1">
      <c r="A622" s="32"/>
      <c r="D622" s="33"/>
      <c r="F622" s="33"/>
    </row>
    <row r="623" spans="1:6" ht="15.75" customHeight="1">
      <c r="A623" s="32"/>
      <c r="D623" s="33"/>
      <c r="F623" s="33"/>
    </row>
    <row r="624" spans="1:6" ht="15.75" customHeight="1">
      <c r="A624" s="32"/>
      <c r="D624" s="33"/>
      <c r="F624" s="33"/>
    </row>
    <row r="625" spans="1:6" ht="15.75" customHeight="1">
      <c r="A625" s="32"/>
      <c r="D625" s="33"/>
      <c r="F625" s="33"/>
    </row>
    <row r="626" spans="1:6" ht="15.75" customHeight="1">
      <c r="A626" s="32"/>
      <c r="D626" s="33"/>
      <c r="F626" s="33"/>
    </row>
    <row r="627" spans="1:6" ht="15.75" customHeight="1">
      <c r="A627" s="32"/>
      <c r="D627" s="33"/>
      <c r="F627" s="33"/>
    </row>
    <row r="628" spans="1:6" ht="15.75" customHeight="1">
      <c r="A628" s="32"/>
      <c r="D628" s="33"/>
      <c r="F628" s="33"/>
    </row>
    <row r="629" spans="1:6" ht="15.75" customHeight="1">
      <c r="A629" s="32"/>
      <c r="D629" s="33"/>
      <c r="F629" s="33"/>
    </row>
    <row r="630" spans="1:6" ht="15.75" customHeight="1">
      <c r="A630" s="32"/>
      <c r="D630" s="33"/>
      <c r="F630" s="33"/>
    </row>
    <row r="631" spans="1:6" ht="15.75" customHeight="1">
      <c r="A631" s="32"/>
      <c r="D631" s="33"/>
      <c r="F631" s="33"/>
    </row>
    <row r="632" spans="1:6" ht="15.75" customHeight="1">
      <c r="A632" s="32"/>
      <c r="D632" s="33"/>
      <c r="F632" s="33"/>
    </row>
    <row r="633" spans="1:6" ht="15.75" customHeight="1">
      <c r="A633" s="32"/>
      <c r="D633" s="33"/>
      <c r="F633" s="33"/>
    </row>
    <row r="634" spans="1:6" ht="15.75" customHeight="1">
      <c r="A634" s="32"/>
      <c r="D634" s="33"/>
      <c r="F634" s="33"/>
    </row>
    <row r="635" spans="1:6" ht="15.75" customHeight="1">
      <c r="A635" s="32"/>
      <c r="D635" s="33"/>
      <c r="F635" s="33"/>
    </row>
    <row r="636" spans="1:6" ht="15.75" customHeight="1">
      <c r="A636" s="32"/>
      <c r="D636" s="33"/>
      <c r="F636" s="33"/>
    </row>
    <row r="637" spans="1:6" ht="15.75" customHeight="1">
      <c r="A637" s="32"/>
      <c r="D637" s="33"/>
      <c r="F637" s="33"/>
    </row>
    <row r="638" spans="1:6" ht="15.75" customHeight="1">
      <c r="A638" s="32"/>
      <c r="D638" s="33"/>
      <c r="F638" s="33"/>
    </row>
    <row r="639" spans="1:6" ht="15.75" customHeight="1">
      <c r="A639" s="32"/>
      <c r="D639" s="33"/>
      <c r="F639" s="33"/>
    </row>
    <row r="640" spans="1:6" ht="15.75" customHeight="1">
      <c r="A640" s="32"/>
      <c r="D640" s="33"/>
      <c r="F640" s="33"/>
    </row>
    <row r="641" spans="1:6" ht="15.75" customHeight="1">
      <c r="A641" s="32"/>
      <c r="D641" s="33"/>
      <c r="F641" s="33"/>
    </row>
    <row r="642" spans="1:6" ht="15.75" customHeight="1">
      <c r="A642" s="32"/>
      <c r="D642" s="33"/>
      <c r="F642" s="33"/>
    </row>
    <row r="643" spans="1:6" ht="15.75" customHeight="1">
      <c r="A643" s="32"/>
      <c r="D643" s="33"/>
      <c r="F643" s="33"/>
    </row>
    <row r="644" spans="1:6" ht="15.75" customHeight="1">
      <c r="A644" s="32"/>
      <c r="D644" s="33"/>
      <c r="F644" s="33"/>
    </row>
    <row r="645" spans="1:6" ht="15.75" customHeight="1">
      <c r="A645" s="32"/>
      <c r="D645" s="33"/>
      <c r="F645" s="33"/>
    </row>
    <row r="646" spans="1:6" ht="15.75" customHeight="1">
      <c r="A646" s="32"/>
      <c r="D646" s="33"/>
      <c r="F646" s="33"/>
    </row>
    <row r="647" spans="1:6" ht="15.75" customHeight="1">
      <c r="A647" s="32"/>
      <c r="D647" s="33"/>
      <c r="F647" s="33"/>
    </row>
    <row r="648" spans="1:6" ht="15.75" customHeight="1">
      <c r="A648" s="32"/>
      <c r="D648" s="33"/>
      <c r="F648" s="33"/>
    </row>
    <row r="649" spans="1:6" ht="15.75" customHeight="1">
      <c r="A649" s="32"/>
      <c r="D649" s="33"/>
      <c r="F649" s="33"/>
    </row>
    <row r="650" spans="1:6" ht="15.75" customHeight="1">
      <c r="A650" s="32"/>
      <c r="D650" s="33"/>
      <c r="F650" s="33"/>
    </row>
    <row r="651" spans="1:6" ht="15.75" customHeight="1">
      <c r="A651" s="32"/>
      <c r="D651" s="33"/>
      <c r="F651" s="33"/>
    </row>
    <row r="652" spans="1:6" ht="15.75" customHeight="1">
      <c r="A652" s="32"/>
      <c r="D652" s="33"/>
      <c r="F652" s="33"/>
    </row>
    <row r="653" spans="1:6" ht="15.75" customHeight="1">
      <c r="A653" s="32"/>
      <c r="D653" s="33"/>
      <c r="F653" s="33"/>
    </row>
    <row r="654" spans="1:6" ht="15.75" customHeight="1">
      <c r="A654" s="32"/>
      <c r="D654" s="33"/>
      <c r="F654" s="33"/>
    </row>
    <row r="655" spans="1:6" ht="15.75" customHeight="1">
      <c r="A655" s="32"/>
      <c r="D655" s="33"/>
      <c r="F655" s="33"/>
    </row>
    <row r="656" spans="1:6" ht="15.75" customHeight="1">
      <c r="A656" s="32"/>
      <c r="D656" s="33"/>
      <c r="F656" s="33"/>
    </row>
    <row r="657" spans="1:6" ht="15.75" customHeight="1">
      <c r="A657" s="32"/>
      <c r="D657" s="33"/>
      <c r="F657" s="33"/>
    </row>
    <row r="658" spans="1:6" ht="15.75" customHeight="1">
      <c r="A658" s="32"/>
      <c r="D658" s="33"/>
      <c r="F658" s="33"/>
    </row>
    <row r="659" spans="1:6" ht="15.75" customHeight="1">
      <c r="A659" s="32"/>
      <c r="D659" s="33"/>
      <c r="F659" s="33"/>
    </row>
    <row r="660" spans="1:6" ht="15.75" customHeight="1">
      <c r="A660" s="32"/>
      <c r="D660" s="33"/>
      <c r="F660" s="33"/>
    </row>
    <row r="661" spans="1:6" ht="15.75" customHeight="1">
      <c r="A661" s="32"/>
      <c r="D661" s="33"/>
      <c r="F661" s="33"/>
    </row>
    <row r="662" spans="1:6" ht="15.75" customHeight="1">
      <c r="A662" s="32"/>
      <c r="D662" s="33"/>
      <c r="F662" s="33"/>
    </row>
    <row r="663" spans="1:6" ht="15.75" customHeight="1">
      <c r="A663" s="32"/>
      <c r="D663" s="33"/>
      <c r="F663" s="33"/>
    </row>
    <row r="664" spans="1:6" ht="15.75" customHeight="1">
      <c r="A664" s="32"/>
      <c r="D664" s="33"/>
      <c r="F664" s="33"/>
    </row>
    <row r="665" spans="1:6" ht="15.75" customHeight="1">
      <c r="A665" s="32"/>
      <c r="D665" s="33"/>
      <c r="F665" s="33"/>
    </row>
    <row r="666" spans="1:6" ht="15.75" customHeight="1">
      <c r="A666" s="32"/>
      <c r="D666" s="33"/>
      <c r="F666" s="33"/>
    </row>
    <row r="667" spans="1:6" ht="15.75" customHeight="1">
      <c r="A667" s="32"/>
      <c r="D667" s="33"/>
      <c r="F667" s="33"/>
    </row>
    <row r="668" spans="1:6" ht="15.75" customHeight="1">
      <c r="A668" s="32"/>
      <c r="D668" s="33"/>
      <c r="F668" s="33"/>
    </row>
    <row r="669" spans="1:6" ht="15.75" customHeight="1">
      <c r="A669" s="32"/>
      <c r="D669" s="33"/>
      <c r="F669" s="33"/>
    </row>
    <row r="670" spans="1:6" ht="15.75" customHeight="1">
      <c r="A670" s="32"/>
      <c r="D670" s="33"/>
      <c r="F670" s="33"/>
    </row>
    <row r="671" spans="1:6" ht="15.75" customHeight="1">
      <c r="A671" s="32"/>
      <c r="D671" s="33"/>
      <c r="F671" s="33"/>
    </row>
    <row r="672" spans="1:6" ht="15.75" customHeight="1">
      <c r="A672" s="32"/>
      <c r="D672" s="33"/>
      <c r="F672" s="33"/>
    </row>
    <row r="673" spans="1:6" ht="15.75" customHeight="1">
      <c r="A673" s="32"/>
      <c r="D673" s="33"/>
      <c r="F673" s="33"/>
    </row>
    <row r="674" spans="1:6" ht="15.75" customHeight="1">
      <c r="A674" s="32"/>
      <c r="D674" s="33"/>
      <c r="F674" s="33"/>
    </row>
    <row r="675" spans="1:6" ht="15.75" customHeight="1">
      <c r="A675" s="32"/>
      <c r="D675" s="33"/>
      <c r="F675" s="33"/>
    </row>
    <row r="676" spans="1:6" ht="15.75" customHeight="1">
      <c r="A676" s="32"/>
      <c r="D676" s="33"/>
      <c r="F676" s="33"/>
    </row>
    <row r="677" spans="1:6" ht="15.75" customHeight="1">
      <c r="A677" s="32"/>
      <c r="D677" s="33"/>
      <c r="F677" s="33"/>
    </row>
    <row r="678" spans="1:6" ht="15.75" customHeight="1">
      <c r="A678" s="32"/>
      <c r="D678" s="33"/>
      <c r="F678" s="33"/>
    </row>
    <row r="679" spans="1:6" ht="15.75" customHeight="1">
      <c r="A679" s="32"/>
      <c r="D679" s="33"/>
      <c r="F679" s="33"/>
    </row>
    <row r="680" spans="1:6" ht="15.75" customHeight="1">
      <c r="A680" s="32"/>
      <c r="D680" s="33"/>
      <c r="F680" s="33"/>
    </row>
    <row r="681" spans="1:6" ht="15.75" customHeight="1">
      <c r="A681" s="32"/>
      <c r="D681" s="33"/>
      <c r="F681" s="33"/>
    </row>
    <row r="682" spans="1:6" ht="15.75" customHeight="1">
      <c r="A682" s="32"/>
      <c r="D682" s="33"/>
      <c r="F682" s="33"/>
    </row>
    <row r="683" spans="1:6" ht="15.75" customHeight="1">
      <c r="A683" s="32"/>
      <c r="D683" s="33"/>
      <c r="F683" s="33"/>
    </row>
    <row r="684" spans="1:6" ht="15.75" customHeight="1">
      <c r="A684" s="32"/>
      <c r="D684" s="33"/>
      <c r="F684" s="33"/>
    </row>
    <row r="685" spans="1:6" ht="15.75" customHeight="1">
      <c r="A685" s="32"/>
      <c r="D685" s="33"/>
      <c r="F685" s="33"/>
    </row>
    <row r="686" spans="1:6" ht="15.75" customHeight="1">
      <c r="A686" s="32"/>
      <c r="D686" s="33"/>
      <c r="F686" s="33"/>
    </row>
    <row r="687" spans="1:6" ht="15.75" customHeight="1">
      <c r="A687" s="32"/>
      <c r="D687" s="33"/>
      <c r="F687" s="33"/>
    </row>
    <row r="688" spans="1:6" ht="15.75" customHeight="1">
      <c r="A688" s="32"/>
      <c r="D688" s="33"/>
      <c r="F688" s="33"/>
    </row>
    <row r="689" spans="1:6" ht="15.75" customHeight="1">
      <c r="A689" s="32"/>
      <c r="D689" s="33"/>
      <c r="F689" s="33"/>
    </row>
    <row r="690" spans="1:6" ht="15.75" customHeight="1">
      <c r="A690" s="32"/>
      <c r="D690" s="33"/>
      <c r="F690" s="33"/>
    </row>
    <row r="691" spans="1:6" ht="15.75" customHeight="1">
      <c r="A691" s="32"/>
      <c r="D691" s="33"/>
      <c r="F691" s="33"/>
    </row>
    <row r="692" spans="1:6" ht="15.75" customHeight="1">
      <c r="A692" s="32"/>
      <c r="D692" s="33"/>
      <c r="F692" s="33"/>
    </row>
    <row r="693" spans="1:6" ht="15.75" customHeight="1">
      <c r="A693" s="32"/>
      <c r="D693" s="33"/>
      <c r="F693" s="33"/>
    </row>
    <row r="694" spans="1:6" ht="15.75" customHeight="1">
      <c r="A694" s="32"/>
      <c r="D694" s="33"/>
      <c r="F694" s="33"/>
    </row>
    <row r="695" spans="1:6" ht="15.75" customHeight="1">
      <c r="A695" s="32"/>
      <c r="D695" s="33"/>
      <c r="F695" s="33"/>
    </row>
    <row r="696" spans="1:6" ht="15.75" customHeight="1">
      <c r="A696" s="32"/>
      <c r="D696" s="33"/>
      <c r="F696" s="33"/>
    </row>
    <row r="697" spans="1:6" ht="15.75" customHeight="1">
      <c r="A697" s="32"/>
      <c r="D697" s="33"/>
      <c r="F697" s="33"/>
    </row>
    <row r="698" spans="1:6" ht="15.75" customHeight="1">
      <c r="A698" s="32"/>
      <c r="D698" s="33"/>
      <c r="F698" s="33"/>
    </row>
    <row r="699" spans="1:6" ht="15.75" customHeight="1">
      <c r="A699" s="32"/>
      <c r="D699" s="33"/>
      <c r="F699" s="33"/>
    </row>
    <row r="700" spans="1:6" ht="15.75" customHeight="1">
      <c r="A700" s="32"/>
      <c r="D700" s="33"/>
      <c r="F700" s="33"/>
    </row>
    <row r="701" spans="1:6" ht="15.75" customHeight="1">
      <c r="A701" s="32"/>
      <c r="D701" s="33"/>
      <c r="F701" s="33"/>
    </row>
    <row r="702" spans="1:6" ht="15.75" customHeight="1">
      <c r="A702" s="32"/>
      <c r="D702" s="33"/>
      <c r="F702" s="33"/>
    </row>
    <row r="703" spans="1:6" ht="15.75" customHeight="1">
      <c r="A703" s="32"/>
      <c r="D703" s="33"/>
      <c r="F703" s="33"/>
    </row>
    <row r="704" spans="1:6" ht="15.75" customHeight="1">
      <c r="A704" s="32"/>
      <c r="D704" s="33"/>
      <c r="F704" s="33"/>
    </row>
    <row r="705" spans="1:6" ht="15.75" customHeight="1">
      <c r="A705" s="32"/>
      <c r="D705" s="33"/>
      <c r="F705" s="33"/>
    </row>
    <row r="706" spans="1:6" ht="15.75" customHeight="1">
      <c r="A706" s="32"/>
      <c r="D706" s="33"/>
      <c r="F706" s="33"/>
    </row>
    <row r="707" spans="1:6" ht="15.75" customHeight="1">
      <c r="A707" s="32"/>
      <c r="D707" s="33"/>
      <c r="F707" s="33"/>
    </row>
    <row r="708" spans="1:6" ht="15.75" customHeight="1">
      <c r="A708" s="32"/>
      <c r="D708" s="33"/>
      <c r="F708" s="33"/>
    </row>
    <row r="709" spans="1:6" ht="15.75" customHeight="1">
      <c r="A709" s="32"/>
      <c r="D709" s="33"/>
      <c r="F709" s="33"/>
    </row>
    <row r="710" spans="1:6" ht="15.75" customHeight="1">
      <c r="A710" s="32"/>
      <c r="D710" s="33"/>
      <c r="F710" s="33"/>
    </row>
    <row r="711" spans="1:6" ht="15.75" customHeight="1">
      <c r="A711" s="32"/>
      <c r="D711" s="33"/>
      <c r="F711" s="33"/>
    </row>
    <row r="712" spans="1:6" ht="15.75" customHeight="1">
      <c r="A712" s="32"/>
      <c r="D712" s="33"/>
      <c r="F712" s="33"/>
    </row>
    <row r="713" spans="1:6" ht="15.75" customHeight="1">
      <c r="A713" s="32"/>
      <c r="D713" s="33"/>
      <c r="F713" s="33"/>
    </row>
    <row r="714" spans="1:6" ht="15.75" customHeight="1">
      <c r="A714" s="32"/>
      <c r="D714" s="33"/>
      <c r="F714" s="33"/>
    </row>
    <row r="715" spans="1:6" ht="15.75" customHeight="1">
      <c r="A715" s="32"/>
      <c r="D715" s="33"/>
      <c r="F715" s="33"/>
    </row>
    <row r="716" spans="1:6" ht="15.75" customHeight="1">
      <c r="A716" s="32"/>
      <c r="D716" s="33"/>
      <c r="F716" s="33"/>
    </row>
    <row r="717" spans="1:6" ht="15.75" customHeight="1">
      <c r="A717" s="32"/>
      <c r="D717" s="33"/>
      <c r="F717" s="33"/>
    </row>
    <row r="718" spans="1:6" ht="15.75" customHeight="1">
      <c r="A718" s="32"/>
      <c r="D718" s="33"/>
      <c r="F718" s="33"/>
    </row>
    <row r="719" spans="1:6" ht="15.75" customHeight="1">
      <c r="A719" s="32"/>
      <c r="D719" s="33"/>
      <c r="F719" s="33"/>
    </row>
    <row r="720" spans="1:6" ht="15.75" customHeight="1">
      <c r="A720" s="32"/>
      <c r="D720" s="33"/>
      <c r="F720" s="33"/>
    </row>
    <row r="721" spans="1:6" ht="15.75" customHeight="1">
      <c r="A721" s="32"/>
      <c r="D721" s="33"/>
      <c r="F721" s="33"/>
    </row>
    <row r="722" spans="1:6" ht="15.75" customHeight="1">
      <c r="A722" s="32"/>
      <c r="D722" s="33"/>
      <c r="F722" s="33"/>
    </row>
    <row r="723" spans="1:6" ht="15.75" customHeight="1">
      <c r="A723" s="32"/>
      <c r="D723" s="33"/>
      <c r="F723" s="33"/>
    </row>
    <row r="724" spans="1:6" ht="15.75" customHeight="1">
      <c r="A724" s="32"/>
      <c r="D724" s="33"/>
      <c r="F724" s="33"/>
    </row>
    <row r="725" spans="1:6" ht="15.75" customHeight="1">
      <c r="A725" s="32"/>
      <c r="D725" s="33"/>
      <c r="F725" s="33"/>
    </row>
    <row r="726" spans="1:6" ht="15.75" customHeight="1">
      <c r="A726" s="32"/>
      <c r="D726" s="33"/>
      <c r="F726" s="33"/>
    </row>
    <row r="727" spans="1:6" ht="15.75" customHeight="1">
      <c r="A727" s="32"/>
      <c r="D727" s="33"/>
      <c r="F727" s="33"/>
    </row>
    <row r="728" spans="1:6" ht="15.75" customHeight="1">
      <c r="A728" s="32"/>
      <c r="D728" s="33"/>
      <c r="F728" s="33"/>
    </row>
    <row r="729" spans="1:6" ht="15.75" customHeight="1">
      <c r="A729" s="32"/>
      <c r="D729" s="33"/>
      <c r="F729" s="33"/>
    </row>
    <row r="730" spans="1:6" ht="15.75" customHeight="1">
      <c r="A730" s="32"/>
      <c r="D730" s="33"/>
      <c r="F730" s="33"/>
    </row>
    <row r="731" spans="1:6" ht="15.75" customHeight="1">
      <c r="A731" s="32"/>
      <c r="D731" s="33"/>
      <c r="F731" s="33"/>
    </row>
    <row r="732" spans="1:6" ht="15.75" customHeight="1">
      <c r="A732" s="32"/>
      <c r="D732" s="33"/>
      <c r="F732" s="33"/>
    </row>
    <row r="733" spans="1:6" ht="15.75" customHeight="1">
      <c r="A733" s="32"/>
      <c r="D733" s="33"/>
      <c r="F733" s="33"/>
    </row>
    <row r="734" spans="1:6" ht="15.75" customHeight="1">
      <c r="A734" s="32"/>
      <c r="D734" s="33"/>
      <c r="F734" s="33"/>
    </row>
    <row r="735" spans="1:6" ht="15.75" customHeight="1">
      <c r="A735" s="32"/>
      <c r="D735" s="33"/>
      <c r="F735" s="33"/>
    </row>
    <row r="736" spans="1:6" ht="15.75" customHeight="1">
      <c r="A736" s="32"/>
      <c r="D736" s="33"/>
      <c r="F736" s="33"/>
    </row>
    <row r="737" spans="1:6" ht="15.75" customHeight="1">
      <c r="A737" s="32"/>
      <c r="D737" s="33"/>
      <c r="F737" s="33"/>
    </row>
    <row r="738" spans="1:6" ht="15.75" customHeight="1">
      <c r="A738" s="32"/>
      <c r="D738" s="33"/>
      <c r="F738" s="33"/>
    </row>
    <row r="739" spans="1:6" ht="15.75" customHeight="1">
      <c r="A739" s="32"/>
      <c r="D739" s="33"/>
      <c r="F739" s="33"/>
    </row>
    <row r="740" spans="1:6" ht="15.75" customHeight="1">
      <c r="A740" s="32"/>
      <c r="D740" s="33"/>
      <c r="F740" s="33"/>
    </row>
    <row r="741" spans="1:6" ht="15.75" customHeight="1">
      <c r="A741" s="32"/>
      <c r="D741" s="33"/>
      <c r="F741" s="33"/>
    </row>
    <row r="742" spans="1:6" ht="15.75" customHeight="1">
      <c r="A742" s="32"/>
      <c r="D742" s="33"/>
      <c r="F742" s="33"/>
    </row>
    <row r="743" spans="1:6" ht="15.75" customHeight="1">
      <c r="A743" s="32"/>
      <c r="D743" s="33"/>
      <c r="F743" s="33"/>
    </row>
    <row r="744" spans="1:6" ht="15.75" customHeight="1">
      <c r="A744" s="32"/>
      <c r="D744" s="33"/>
      <c r="F744" s="33"/>
    </row>
    <row r="745" spans="1:6" ht="15.75" customHeight="1">
      <c r="A745" s="32"/>
      <c r="D745" s="33"/>
      <c r="F745" s="33"/>
    </row>
    <row r="746" spans="1:6" ht="15.75" customHeight="1">
      <c r="A746" s="32"/>
      <c r="D746" s="33"/>
      <c r="F746" s="33"/>
    </row>
    <row r="747" spans="1:6" ht="15.75" customHeight="1">
      <c r="A747" s="32"/>
      <c r="D747" s="33"/>
      <c r="F747" s="33"/>
    </row>
    <row r="748" spans="1:6" ht="15.75" customHeight="1">
      <c r="A748" s="32"/>
      <c r="D748" s="33"/>
      <c r="F748" s="33"/>
    </row>
    <row r="749" spans="1:6" ht="15.75" customHeight="1">
      <c r="A749" s="32"/>
      <c r="D749" s="33"/>
      <c r="F749" s="33"/>
    </row>
    <row r="750" spans="1:6" ht="15.75" customHeight="1">
      <c r="A750" s="32"/>
      <c r="D750" s="33"/>
      <c r="F750" s="33"/>
    </row>
    <row r="751" spans="1:6" ht="15.75" customHeight="1">
      <c r="A751" s="32"/>
      <c r="D751" s="33"/>
      <c r="F751" s="33"/>
    </row>
    <row r="752" spans="1:6" ht="15.75" customHeight="1">
      <c r="A752" s="32"/>
      <c r="D752" s="33"/>
      <c r="F752" s="33"/>
    </row>
    <row r="753" spans="1:6" ht="15.75" customHeight="1">
      <c r="A753" s="32"/>
      <c r="D753" s="33"/>
      <c r="F753" s="33"/>
    </row>
    <row r="754" spans="1:6" ht="15.75" customHeight="1">
      <c r="A754" s="32"/>
      <c r="D754" s="33"/>
      <c r="F754" s="33"/>
    </row>
    <row r="755" spans="1:6" ht="15.75" customHeight="1">
      <c r="A755" s="32"/>
      <c r="D755" s="33"/>
      <c r="F755" s="33"/>
    </row>
    <row r="756" spans="1:6" ht="15.75" customHeight="1">
      <c r="A756" s="32"/>
      <c r="D756" s="33"/>
      <c r="F756" s="33"/>
    </row>
    <row r="757" spans="1:6" ht="15.75" customHeight="1">
      <c r="A757" s="32"/>
      <c r="D757" s="33"/>
      <c r="F757" s="33"/>
    </row>
    <row r="758" spans="1:6" ht="15.75" customHeight="1">
      <c r="A758" s="32"/>
      <c r="D758" s="33"/>
      <c r="F758" s="33"/>
    </row>
    <row r="759" spans="1:6" ht="15.75" customHeight="1">
      <c r="A759" s="32"/>
      <c r="D759" s="33"/>
      <c r="F759" s="33"/>
    </row>
    <row r="760" spans="1:6" ht="15.75" customHeight="1">
      <c r="A760" s="32"/>
      <c r="D760" s="33"/>
      <c r="F760" s="33"/>
    </row>
    <row r="761" spans="1:6" ht="15.75" customHeight="1">
      <c r="A761" s="32"/>
      <c r="D761" s="33"/>
      <c r="F761" s="33"/>
    </row>
    <row r="762" spans="1:6" ht="15.75" customHeight="1">
      <c r="A762" s="32"/>
      <c r="D762" s="33"/>
      <c r="F762" s="33"/>
    </row>
    <row r="763" spans="1:6" ht="15.75" customHeight="1">
      <c r="A763" s="32"/>
      <c r="D763" s="33"/>
      <c r="F763" s="33"/>
    </row>
    <row r="764" spans="1:6" ht="15.75" customHeight="1">
      <c r="A764" s="32"/>
      <c r="D764" s="33"/>
      <c r="F764" s="33"/>
    </row>
    <row r="765" spans="1:6" ht="15.75" customHeight="1">
      <c r="A765" s="32"/>
      <c r="D765" s="33"/>
      <c r="F765" s="33"/>
    </row>
    <row r="766" spans="1:6" ht="15.75" customHeight="1">
      <c r="A766" s="32"/>
      <c r="D766" s="33"/>
      <c r="F766" s="33"/>
    </row>
    <row r="767" spans="1:6" ht="15.75" customHeight="1">
      <c r="A767" s="32"/>
      <c r="D767" s="33"/>
      <c r="F767" s="33"/>
    </row>
    <row r="768" spans="1:6" ht="15.75" customHeight="1">
      <c r="A768" s="32"/>
      <c r="D768" s="33"/>
      <c r="F768" s="33"/>
    </row>
    <row r="769" spans="1:6" ht="15.75" customHeight="1">
      <c r="A769" s="32"/>
      <c r="D769" s="33"/>
      <c r="F769" s="33"/>
    </row>
    <row r="770" spans="1:6" ht="15.75" customHeight="1">
      <c r="A770" s="32"/>
      <c r="D770" s="33"/>
      <c r="F770" s="33"/>
    </row>
    <row r="771" spans="1:6" ht="15.75" customHeight="1">
      <c r="A771" s="32"/>
      <c r="D771" s="33"/>
      <c r="F771" s="33"/>
    </row>
    <row r="772" spans="1:6" ht="15.75" customHeight="1">
      <c r="A772" s="32"/>
      <c r="D772" s="33"/>
      <c r="F772" s="33"/>
    </row>
    <row r="773" spans="1:6" ht="15.75" customHeight="1">
      <c r="A773" s="32"/>
      <c r="D773" s="33"/>
      <c r="F773" s="33"/>
    </row>
    <row r="774" spans="1:6" ht="15.75" customHeight="1">
      <c r="A774" s="32"/>
      <c r="D774" s="33"/>
      <c r="F774" s="33"/>
    </row>
    <row r="775" spans="1:6" ht="15.75" customHeight="1">
      <c r="A775" s="32"/>
      <c r="D775" s="33"/>
      <c r="F775" s="33"/>
    </row>
    <row r="776" spans="1:6" ht="15.75" customHeight="1">
      <c r="A776" s="32"/>
      <c r="D776" s="33"/>
      <c r="F776" s="33"/>
    </row>
    <row r="777" spans="1:6" ht="15.75" customHeight="1">
      <c r="A777" s="32"/>
      <c r="D777" s="33"/>
      <c r="F777" s="33"/>
    </row>
    <row r="778" spans="1:6" ht="15.75" customHeight="1">
      <c r="A778" s="32"/>
      <c r="D778" s="33"/>
      <c r="F778" s="33"/>
    </row>
    <row r="779" spans="1:6" ht="15.75" customHeight="1">
      <c r="A779" s="32"/>
      <c r="D779" s="33"/>
      <c r="F779" s="33"/>
    </row>
    <row r="780" spans="1:6" ht="15.75" customHeight="1">
      <c r="A780" s="32"/>
      <c r="D780" s="33"/>
      <c r="F780" s="33"/>
    </row>
    <row r="781" spans="1:6" ht="15.75" customHeight="1">
      <c r="A781" s="32"/>
      <c r="D781" s="33"/>
      <c r="F781" s="33"/>
    </row>
    <row r="782" spans="1:6" ht="15.75" customHeight="1">
      <c r="A782" s="32"/>
      <c r="D782" s="33"/>
      <c r="F782" s="33"/>
    </row>
    <row r="783" spans="1:6" ht="15.75" customHeight="1">
      <c r="A783" s="32"/>
      <c r="D783" s="33"/>
      <c r="F783" s="33"/>
    </row>
    <row r="784" spans="1:6" ht="15.75" customHeight="1">
      <c r="A784" s="32"/>
      <c r="D784" s="33"/>
      <c r="F784" s="33"/>
    </row>
    <row r="785" spans="1:6" ht="15.75" customHeight="1">
      <c r="A785" s="32"/>
      <c r="D785" s="33"/>
      <c r="F785" s="33"/>
    </row>
    <row r="786" spans="1:6" ht="15.75" customHeight="1">
      <c r="A786" s="32"/>
      <c r="D786" s="33"/>
      <c r="F786" s="33"/>
    </row>
    <row r="787" spans="1:6" ht="15.75" customHeight="1">
      <c r="A787" s="32"/>
      <c r="D787" s="33"/>
      <c r="F787" s="33"/>
    </row>
    <row r="788" spans="1:6" ht="15.75" customHeight="1">
      <c r="A788" s="32"/>
      <c r="D788" s="33"/>
      <c r="F788" s="33"/>
    </row>
    <row r="789" spans="1:6" ht="15.75" customHeight="1">
      <c r="A789" s="32"/>
      <c r="D789" s="33"/>
      <c r="F789" s="33"/>
    </row>
    <row r="790" spans="1:6" ht="15.75" customHeight="1">
      <c r="A790" s="32"/>
      <c r="D790" s="33"/>
      <c r="F790" s="33"/>
    </row>
    <row r="791" spans="1:6" ht="15.75" customHeight="1">
      <c r="A791" s="32"/>
      <c r="D791" s="33"/>
      <c r="F791" s="33"/>
    </row>
    <row r="792" spans="1:6" ht="15.75" customHeight="1">
      <c r="A792" s="32"/>
      <c r="D792" s="33"/>
      <c r="F792" s="33"/>
    </row>
    <row r="793" spans="1:6" ht="15.75" customHeight="1">
      <c r="A793" s="32"/>
      <c r="D793" s="33"/>
      <c r="F793" s="33"/>
    </row>
    <row r="794" spans="1:6" ht="15.75" customHeight="1">
      <c r="A794" s="32"/>
      <c r="D794" s="33"/>
      <c r="F794" s="33"/>
    </row>
    <row r="795" spans="1:6" ht="15.75" customHeight="1">
      <c r="A795" s="32"/>
      <c r="D795" s="33"/>
      <c r="F795" s="33"/>
    </row>
    <row r="796" spans="1:6" ht="15.75" customHeight="1">
      <c r="A796" s="32"/>
      <c r="D796" s="33"/>
      <c r="F796" s="33"/>
    </row>
    <row r="797" spans="1:6" ht="15.75" customHeight="1">
      <c r="A797" s="32"/>
      <c r="D797" s="33"/>
      <c r="F797" s="33"/>
    </row>
    <row r="798" spans="1:6" ht="15.75" customHeight="1">
      <c r="A798" s="32"/>
      <c r="D798" s="33"/>
      <c r="F798" s="33"/>
    </row>
    <row r="799" spans="1:6" ht="15.75" customHeight="1">
      <c r="A799" s="32"/>
      <c r="D799" s="33"/>
      <c r="F799" s="33"/>
    </row>
    <row r="800" spans="1:6" ht="15.75" customHeight="1">
      <c r="A800" s="32"/>
      <c r="D800" s="33"/>
      <c r="F800" s="33"/>
    </row>
    <row r="801" spans="1:6" ht="15.75" customHeight="1">
      <c r="A801" s="32"/>
      <c r="D801" s="33"/>
      <c r="F801" s="33"/>
    </row>
    <row r="802" spans="1:6" ht="15.75" customHeight="1">
      <c r="A802" s="32"/>
      <c r="D802" s="33"/>
      <c r="F802" s="33"/>
    </row>
    <row r="803" spans="1:6" ht="15.75" customHeight="1">
      <c r="A803" s="32"/>
      <c r="D803" s="33"/>
      <c r="F803" s="33"/>
    </row>
    <row r="804" spans="1:6" ht="15.75" customHeight="1">
      <c r="A804" s="32"/>
      <c r="D804" s="33"/>
      <c r="F804" s="33"/>
    </row>
    <row r="805" spans="1:6" ht="15.75" customHeight="1">
      <c r="A805" s="32"/>
      <c r="D805" s="33"/>
      <c r="F805" s="33"/>
    </row>
    <row r="806" spans="1:6" ht="15.75" customHeight="1">
      <c r="A806" s="32"/>
      <c r="D806" s="33"/>
      <c r="F806" s="33"/>
    </row>
    <row r="807" spans="1:6" ht="15.75" customHeight="1">
      <c r="A807" s="32"/>
      <c r="D807" s="33"/>
      <c r="F807" s="33"/>
    </row>
    <row r="808" spans="1:6" ht="15.75" customHeight="1">
      <c r="A808" s="32"/>
      <c r="D808" s="33"/>
      <c r="F808" s="33"/>
    </row>
    <row r="809" spans="1:6" ht="15.75" customHeight="1">
      <c r="A809" s="32"/>
      <c r="D809" s="33"/>
      <c r="F809" s="33"/>
    </row>
    <row r="810" spans="1:6" ht="15.75" customHeight="1">
      <c r="A810" s="32"/>
      <c r="D810" s="33"/>
      <c r="F810" s="33"/>
    </row>
    <row r="811" spans="1:6" ht="15.75" customHeight="1">
      <c r="A811" s="32"/>
      <c r="D811" s="33"/>
      <c r="F811" s="33"/>
    </row>
    <row r="812" spans="1:6" ht="15.75" customHeight="1">
      <c r="A812" s="32"/>
      <c r="D812" s="33"/>
      <c r="F812" s="33"/>
    </row>
    <row r="813" spans="1:6" ht="15.75" customHeight="1">
      <c r="A813" s="32"/>
      <c r="D813" s="33"/>
      <c r="F813" s="33"/>
    </row>
    <row r="814" spans="1:6" ht="15.75" customHeight="1">
      <c r="A814" s="32"/>
      <c r="D814" s="33"/>
      <c r="F814" s="33"/>
    </row>
    <row r="815" spans="1:6" ht="15.75" customHeight="1">
      <c r="A815" s="32"/>
      <c r="D815" s="33"/>
      <c r="F815" s="33"/>
    </row>
    <row r="816" spans="1:6" ht="15.75" customHeight="1">
      <c r="A816" s="32"/>
      <c r="D816" s="33"/>
      <c r="F816" s="33"/>
    </row>
    <row r="817" spans="1:6" ht="15.75" customHeight="1">
      <c r="A817" s="32"/>
      <c r="D817" s="33"/>
      <c r="F817" s="33"/>
    </row>
    <row r="818" spans="1:6" ht="15.75" customHeight="1">
      <c r="A818" s="32"/>
      <c r="D818" s="33"/>
      <c r="F818" s="33"/>
    </row>
    <row r="819" spans="1:6" ht="15.75" customHeight="1">
      <c r="A819" s="32"/>
      <c r="D819" s="33"/>
      <c r="F819" s="33"/>
    </row>
    <row r="820" spans="1:6" ht="15.75" customHeight="1">
      <c r="A820" s="32"/>
      <c r="D820" s="33"/>
      <c r="F820" s="33"/>
    </row>
    <row r="821" spans="1:6" ht="15.75" customHeight="1">
      <c r="A821" s="32"/>
      <c r="D821" s="33"/>
      <c r="F821" s="33"/>
    </row>
    <row r="822" spans="1:6" ht="15.75" customHeight="1">
      <c r="A822" s="32"/>
      <c r="D822" s="33"/>
      <c r="F822" s="33"/>
    </row>
    <row r="823" spans="1:6" ht="15.75" customHeight="1">
      <c r="A823" s="32"/>
      <c r="D823" s="33"/>
      <c r="F823" s="33"/>
    </row>
    <row r="824" spans="1:6" ht="15.75" customHeight="1">
      <c r="A824" s="32"/>
      <c r="D824" s="33"/>
      <c r="F824" s="33"/>
    </row>
    <row r="825" spans="1:6" ht="15.75" customHeight="1">
      <c r="A825" s="32"/>
      <c r="D825" s="33"/>
      <c r="F825" s="33"/>
    </row>
    <row r="826" spans="1:6" ht="15.75" customHeight="1">
      <c r="A826" s="32"/>
      <c r="D826" s="33"/>
      <c r="F826" s="33"/>
    </row>
    <row r="827" spans="1:6" ht="15.75" customHeight="1">
      <c r="A827" s="32"/>
      <c r="D827" s="33"/>
      <c r="F827" s="33"/>
    </row>
    <row r="828" spans="1:6" ht="15.75" customHeight="1">
      <c r="A828" s="32"/>
      <c r="D828" s="33"/>
      <c r="F828" s="33"/>
    </row>
    <row r="829" spans="1:6" ht="15.75" customHeight="1">
      <c r="A829" s="32"/>
      <c r="D829" s="33"/>
      <c r="F829" s="33"/>
    </row>
    <row r="830" spans="1:6" ht="15.75" customHeight="1">
      <c r="A830" s="32"/>
      <c r="D830" s="33"/>
      <c r="F830" s="33"/>
    </row>
    <row r="831" spans="1:6" ht="15.75" customHeight="1">
      <c r="A831" s="32"/>
      <c r="D831" s="33"/>
      <c r="F831" s="33"/>
    </row>
    <row r="832" spans="1:6" ht="15.75" customHeight="1">
      <c r="A832" s="32"/>
      <c r="D832" s="33"/>
      <c r="F832" s="33"/>
    </row>
    <row r="833" spans="1:6" ht="15.75" customHeight="1">
      <c r="A833" s="32"/>
      <c r="D833" s="33"/>
      <c r="F833" s="33"/>
    </row>
    <row r="834" spans="1:6" ht="15.75" customHeight="1">
      <c r="A834" s="32"/>
      <c r="D834" s="33"/>
      <c r="F834" s="33"/>
    </row>
    <row r="835" spans="1:6" ht="15.75" customHeight="1">
      <c r="A835" s="32"/>
      <c r="D835" s="33"/>
      <c r="F835" s="33"/>
    </row>
    <row r="836" spans="1:6" ht="15.75" customHeight="1">
      <c r="A836" s="32"/>
      <c r="D836" s="33"/>
      <c r="F836" s="33"/>
    </row>
    <row r="837" spans="1:6" ht="15.75" customHeight="1">
      <c r="A837" s="32"/>
      <c r="D837" s="33"/>
      <c r="F837" s="33"/>
    </row>
    <row r="838" spans="1:6" ht="15.75" customHeight="1">
      <c r="A838" s="32"/>
      <c r="D838" s="33"/>
      <c r="F838" s="33"/>
    </row>
    <row r="839" spans="1:6" ht="15.75" customHeight="1">
      <c r="A839" s="32"/>
      <c r="D839" s="33"/>
      <c r="F839" s="33"/>
    </row>
    <row r="840" spans="1:6" ht="15.75" customHeight="1">
      <c r="A840" s="32"/>
      <c r="D840" s="33"/>
      <c r="F840" s="33"/>
    </row>
    <row r="841" spans="1:6" ht="15.75" customHeight="1">
      <c r="A841" s="32"/>
      <c r="D841" s="33"/>
      <c r="F841" s="33"/>
    </row>
    <row r="842" spans="1:6" ht="15.75" customHeight="1">
      <c r="A842" s="32"/>
      <c r="D842" s="33"/>
      <c r="F842" s="33"/>
    </row>
    <row r="843" spans="1:6" ht="15.75" customHeight="1">
      <c r="A843" s="32"/>
      <c r="D843" s="33"/>
      <c r="F843" s="33"/>
    </row>
    <row r="844" spans="1:6" ht="15.75" customHeight="1">
      <c r="A844" s="32"/>
      <c r="D844" s="33"/>
      <c r="F844" s="33"/>
    </row>
    <row r="845" spans="1:6" ht="15.75" customHeight="1">
      <c r="A845" s="32"/>
      <c r="D845" s="33"/>
      <c r="F845" s="33"/>
    </row>
    <row r="846" spans="1:6" ht="15.75" customHeight="1">
      <c r="A846" s="32"/>
      <c r="D846" s="33"/>
      <c r="F846" s="33"/>
    </row>
    <row r="847" spans="1:6" ht="15.75" customHeight="1">
      <c r="A847" s="32"/>
      <c r="D847" s="33"/>
      <c r="F847" s="33"/>
    </row>
    <row r="848" spans="1:6" ht="15.75" customHeight="1">
      <c r="A848" s="32"/>
      <c r="D848" s="33"/>
      <c r="F848" s="33"/>
    </row>
    <row r="849" spans="1:6" ht="15.75" customHeight="1">
      <c r="A849" s="32"/>
      <c r="D849" s="33"/>
      <c r="F849" s="33"/>
    </row>
    <row r="850" spans="1:6" ht="15.75" customHeight="1">
      <c r="A850" s="32"/>
      <c r="D850" s="33"/>
      <c r="F850" s="33"/>
    </row>
    <row r="851" spans="1:6" ht="15.75" customHeight="1">
      <c r="A851" s="32"/>
      <c r="D851" s="33"/>
      <c r="F851" s="33"/>
    </row>
    <row r="852" spans="1:6" ht="15.75" customHeight="1">
      <c r="A852" s="32"/>
      <c r="D852" s="33"/>
      <c r="F852" s="33"/>
    </row>
    <row r="853" spans="1:6" ht="15.75" customHeight="1">
      <c r="A853" s="32"/>
      <c r="D853" s="33"/>
      <c r="F853" s="33"/>
    </row>
    <row r="854" spans="1:6" ht="15.75" customHeight="1">
      <c r="A854" s="32"/>
      <c r="D854" s="33"/>
      <c r="F854" s="33"/>
    </row>
    <row r="855" spans="1:6" ht="15.75" customHeight="1">
      <c r="A855" s="32"/>
      <c r="D855" s="33"/>
      <c r="F855" s="33"/>
    </row>
    <row r="856" spans="1:6" ht="15.75" customHeight="1">
      <c r="A856" s="32"/>
      <c r="D856" s="33"/>
      <c r="F856" s="33"/>
    </row>
    <row r="857" spans="1:6" ht="15.75" customHeight="1">
      <c r="A857" s="32"/>
      <c r="D857" s="33"/>
      <c r="F857" s="33"/>
    </row>
    <row r="858" spans="1:6" ht="15.75" customHeight="1">
      <c r="A858" s="32"/>
      <c r="D858" s="33"/>
      <c r="F858" s="33"/>
    </row>
    <row r="859" spans="1:6" ht="15.75" customHeight="1">
      <c r="A859" s="32"/>
      <c r="D859" s="33"/>
      <c r="F859" s="33"/>
    </row>
    <row r="860" spans="1:6" ht="15.75" customHeight="1">
      <c r="A860" s="32"/>
      <c r="D860" s="33"/>
      <c r="F860" s="33"/>
    </row>
    <row r="861" spans="1:6" ht="15.75" customHeight="1">
      <c r="A861" s="32"/>
      <c r="D861" s="33"/>
      <c r="F861" s="33"/>
    </row>
    <row r="862" spans="1:6" ht="15.75" customHeight="1">
      <c r="A862" s="32"/>
      <c r="D862" s="33"/>
      <c r="F862" s="33"/>
    </row>
    <row r="863" spans="1:6" ht="15.75" customHeight="1">
      <c r="A863" s="32"/>
      <c r="D863" s="33"/>
      <c r="F863" s="33"/>
    </row>
    <row r="864" spans="1:6" ht="15.75" customHeight="1">
      <c r="A864" s="32"/>
      <c r="D864" s="33"/>
      <c r="F864" s="33"/>
    </row>
    <row r="865" spans="1:6" ht="15.75" customHeight="1">
      <c r="A865" s="32"/>
      <c r="D865" s="33"/>
      <c r="F865" s="33"/>
    </row>
    <row r="866" spans="1:6" ht="15.75" customHeight="1">
      <c r="A866" s="32"/>
      <c r="D866" s="33"/>
      <c r="F866" s="33"/>
    </row>
    <row r="867" spans="1:6" ht="15.75" customHeight="1">
      <c r="A867" s="32"/>
      <c r="D867" s="33"/>
      <c r="F867" s="33"/>
    </row>
    <row r="868" spans="1:6" ht="15.75" customHeight="1">
      <c r="A868" s="32"/>
      <c r="D868" s="33"/>
      <c r="F868" s="33"/>
    </row>
    <row r="869" spans="1:6" ht="15.75" customHeight="1">
      <c r="A869" s="32"/>
      <c r="D869" s="33"/>
      <c r="F869" s="33"/>
    </row>
    <row r="870" spans="1:6" ht="15.75" customHeight="1">
      <c r="A870" s="32"/>
      <c r="D870" s="33"/>
      <c r="F870" s="33"/>
    </row>
    <row r="871" spans="1:6" ht="15.75" customHeight="1">
      <c r="A871" s="32"/>
      <c r="D871" s="33"/>
      <c r="F871" s="33"/>
    </row>
    <row r="872" spans="1:6" ht="15.75" customHeight="1">
      <c r="A872" s="32"/>
      <c r="D872" s="33"/>
      <c r="F872" s="33"/>
    </row>
    <row r="873" spans="1:6" ht="15.75" customHeight="1">
      <c r="A873" s="32"/>
      <c r="D873" s="33"/>
      <c r="F873" s="33"/>
    </row>
    <row r="874" spans="1:6" ht="15.75" customHeight="1">
      <c r="A874" s="32"/>
      <c r="D874" s="33"/>
      <c r="F874" s="33"/>
    </row>
    <row r="875" spans="1:6" ht="15.75" customHeight="1">
      <c r="A875" s="32"/>
      <c r="D875" s="33"/>
      <c r="F875" s="33"/>
    </row>
    <row r="876" spans="1:6" ht="15.75" customHeight="1">
      <c r="A876" s="32"/>
      <c r="D876" s="33"/>
      <c r="F876" s="33"/>
    </row>
    <row r="877" spans="1:6" ht="15.75" customHeight="1">
      <c r="A877" s="32"/>
      <c r="D877" s="33"/>
      <c r="F877" s="33"/>
    </row>
    <row r="878" spans="1:6" ht="15.75" customHeight="1">
      <c r="A878" s="32"/>
      <c r="D878" s="33"/>
      <c r="F878" s="33"/>
    </row>
    <row r="879" spans="1:6" ht="15.75" customHeight="1">
      <c r="A879" s="32"/>
      <c r="D879" s="33"/>
      <c r="F879" s="33"/>
    </row>
    <row r="880" spans="1:6" ht="15.75" customHeight="1">
      <c r="A880" s="32"/>
      <c r="D880" s="33"/>
      <c r="F880" s="33"/>
    </row>
    <row r="881" spans="1:6" ht="15.75" customHeight="1">
      <c r="A881" s="32"/>
      <c r="D881" s="33"/>
      <c r="F881" s="33"/>
    </row>
    <row r="882" spans="1:6" ht="15.75" customHeight="1">
      <c r="A882" s="32"/>
      <c r="D882" s="33"/>
      <c r="F882" s="33"/>
    </row>
    <row r="883" spans="1:6" ht="15.75" customHeight="1">
      <c r="A883" s="32"/>
      <c r="D883" s="33"/>
      <c r="F883" s="33"/>
    </row>
    <row r="884" spans="1:6" ht="15.75" customHeight="1">
      <c r="A884" s="32"/>
      <c r="D884" s="33"/>
      <c r="F884" s="33"/>
    </row>
    <row r="885" spans="1:6" ht="15.75" customHeight="1">
      <c r="A885" s="32"/>
      <c r="D885" s="33"/>
      <c r="F885" s="33"/>
    </row>
    <row r="886" spans="1:6" ht="15.75" customHeight="1">
      <c r="A886" s="32"/>
      <c r="D886" s="33"/>
      <c r="F886" s="33"/>
    </row>
    <row r="887" spans="1:6" ht="15.75" customHeight="1">
      <c r="A887" s="32"/>
      <c r="D887" s="33"/>
      <c r="F887" s="33"/>
    </row>
    <row r="888" spans="1:6" ht="15.75" customHeight="1">
      <c r="A888" s="32"/>
      <c r="D888" s="33"/>
      <c r="F888" s="33"/>
    </row>
    <row r="889" spans="1:6" ht="15.75" customHeight="1">
      <c r="A889" s="32"/>
      <c r="D889" s="33"/>
      <c r="F889" s="33"/>
    </row>
    <row r="890" spans="1:6" ht="15.75" customHeight="1">
      <c r="A890" s="32"/>
      <c r="D890" s="33"/>
      <c r="F890" s="33"/>
    </row>
    <row r="891" spans="1:6" ht="15.75" customHeight="1">
      <c r="A891" s="32"/>
      <c r="D891" s="33"/>
      <c r="F891" s="33"/>
    </row>
    <row r="892" spans="1:6" ht="15.75" customHeight="1">
      <c r="A892" s="32"/>
      <c r="D892" s="33"/>
      <c r="F892" s="33"/>
    </row>
    <row r="893" spans="1:6" ht="15.75" customHeight="1">
      <c r="A893" s="32"/>
      <c r="D893" s="33"/>
      <c r="F893" s="33"/>
    </row>
    <row r="894" spans="1:6" ht="15.75" customHeight="1">
      <c r="A894" s="32"/>
      <c r="D894" s="33"/>
      <c r="F894" s="33"/>
    </row>
    <row r="895" spans="1:6" ht="15.75" customHeight="1">
      <c r="A895" s="32"/>
      <c r="D895" s="33"/>
      <c r="F895" s="33"/>
    </row>
    <row r="896" spans="1:6" ht="15.75" customHeight="1">
      <c r="A896" s="32"/>
      <c r="D896" s="33"/>
      <c r="F896" s="33"/>
    </row>
    <row r="897" spans="1:6" ht="15.75" customHeight="1">
      <c r="A897" s="32"/>
      <c r="D897" s="33"/>
      <c r="F897" s="33"/>
    </row>
    <row r="898" spans="1:6" ht="15.75" customHeight="1">
      <c r="A898" s="32"/>
      <c r="D898" s="33"/>
      <c r="F898" s="33"/>
    </row>
    <row r="899" spans="1:6" ht="15.75" customHeight="1">
      <c r="A899" s="32"/>
      <c r="D899" s="33"/>
      <c r="F899" s="33"/>
    </row>
    <row r="900" spans="1:6" ht="15.75" customHeight="1">
      <c r="A900" s="32"/>
      <c r="D900" s="33"/>
      <c r="F900" s="33"/>
    </row>
    <row r="901" spans="1:6" ht="15.75" customHeight="1">
      <c r="A901" s="32"/>
      <c r="D901" s="33"/>
      <c r="F901" s="33"/>
    </row>
    <row r="902" spans="1:6" ht="15.75" customHeight="1">
      <c r="A902" s="32"/>
      <c r="D902" s="33"/>
      <c r="F902" s="33"/>
    </row>
    <row r="903" spans="1:6" ht="15.75" customHeight="1">
      <c r="A903" s="32"/>
      <c r="D903" s="33"/>
      <c r="F903" s="33"/>
    </row>
    <row r="904" spans="1:6" ht="15.75" customHeight="1">
      <c r="A904" s="32"/>
      <c r="D904" s="33"/>
      <c r="F904" s="33"/>
    </row>
    <row r="905" spans="1:6" ht="15.75" customHeight="1">
      <c r="A905" s="32"/>
      <c r="D905" s="33"/>
      <c r="F905" s="33"/>
    </row>
    <row r="906" spans="1:6" ht="15.75" customHeight="1">
      <c r="A906" s="32"/>
      <c r="D906" s="33"/>
      <c r="F906" s="33"/>
    </row>
    <row r="907" spans="1:6" ht="15.75" customHeight="1">
      <c r="A907" s="32"/>
      <c r="D907" s="33"/>
      <c r="F907" s="33"/>
    </row>
    <row r="908" spans="1:6" ht="15.75" customHeight="1">
      <c r="A908" s="32"/>
      <c r="D908" s="33"/>
      <c r="F908" s="33"/>
    </row>
    <row r="909" spans="1:6" ht="15.75" customHeight="1">
      <c r="A909" s="32"/>
      <c r="D909" s="33"/>
      <c r="F909" s="33"/>
    </row>
    <row r="910" spans="1:6" ht="15.75" customHeight="1">
      <c r="A910" s="32"/>
      <c r="D910" s="33"/>
      <c r="F910" s="33"/>
    </row>
    <row r="911" spans="1:6" ht="15.75" customHeight="1">
      <c r="A911" s="32"/>
      <c r="D911" s="33"/>
      <c r="F911" s="33"/>
    </row>
    <row r="912" spans="1:6" ht="15.75" customHeight="1">
      <c r="A912" s="32"/>
      <c r="D912" s="33"/>
      <c r="F912" s="33"/>
    </row>
    <row r="913" spans="1:6" ht="15.75" customHeight="1">
      <c r="A913" s="32"/>
      <c r="D913" s="33"/>
      <c r="F913" s="33"/>
    </row>
    <row r="914" spans="1:6" ht="15.75" customHeight="1">
      <c r="A914" s="32"/>
      <c r="D914" s="33"/>
      <c r="F914" s="33"/>
    </row>
    <row r="915" spans="1:6" ht="15.75" customHeight="1">
      <c r="A915" s="32"/>
      <c r="D915" s="33"/>
      <c r="F915" s="33"/>
    </row>
    <row r="916" spans="1:6" ht="15.75" customHeight="1">
      <c r="A916" s="32"/>
      <c r="D916" s="33"/>
      <c r="F916" s="33"/>
    </row>
    <row r="917" spans="1:6" ht="15.75" customHeight="1">
      <c r="A917" s="32"/>
      <c r="D917" s="33"/>
      <c r="F917" s="33"/>
    </row>
    <row r="918" spans="1:6" ht="15.75" customHeight="1">
      <c r="A918" s="32"/>
      <c r="D918" s="33"/>
      <c r="F918" s="33"/>
    </row>
    <row r="919" spans="1:6" ht="15.75" customHeight="1">
      <c r="A919" s="32"/>
      <c r="D919" s="33"/>
      <c r="F919" s="33"/>
    </row>
    <row r="920" spans="1:6" ht="15.75" customHeight="1">
      <c r="A920" s="32"/>
      <c r="D920" s="33"/>
      <c r="F920" s="33"/>
    </row>
    <row r="921" spans="1:6" ht="15.75" customHeight="1">
      <c r="A921" s="32"/>
      <c r="D921" s="33"/>
      <c r="F921" s="33"/>
    </row>
    <row r="922" spans="1:6" ht="15.75" customHeight="1">
      <c r="A922" s="32"/>
      <c r="D922" s="33"/>
      <c r="F922" s="33"/>
    </row>
    <row r="923" spans="1:6" ht="15.75" customHeight="1">
      <c r="A923" s="32"/>
      <c r="D923" s="33"/>
      <c r="F923" s="33"/>
    </row>
    <row r="924" spans="1:6" ht="15.75" customHeight="1">
      <c r="A924" s="32"/>
      <c r="D924" s="33"/>
      <c r="F924" s="33"/>
    </row>
    <row r="925" spans="1:6" ht="15.75" customHeight="1">
      <c r="A925" s="32"/>
      <c r="D925" s="33"/>
      <c r="F925" s="33"/>
    </row>
    <row r="926" spans="1:6" ht="15.75" customHeight="1">
      <c r="A926" s="32"/>
      <c r="D926" s="33"/>
      <c r="F926" s="33"/>
    </row>
    <row r="927" spans="1:6" ht="15.75" customHeight="1">
      <c r="A927" s="32"/>
      <c r="D927" s="33"/>
      <c r="F927" s="33"/>
    </row>
    <row r="928" spans="1:6" ht="15.75" customHeight="1">
      <c r="A928" s="32"/>
      <c r="D928" s="33"/>
      <c r="F928" s="33"/>
    </row>
    <row r="929" spans="1:6" ht="15.75" customHeight="1">
      <c r="A929" s="32"/>
      <c r="D929" s="33"/>
      <c r="F929" s="33"/>
    </row>
    <row r="930" spans="1:6" ht="15.75" customHeight="1">
      <c r="A930" s="32"/>
      <c r="D930" s="33"/>
      <c r="F930" s="33"/>
    </row>
    <row r="931" spans="1:6" ht="15.75" customHeight="1">
      <c r="A931" s="32"/>
      <c r="D931" s="33"/>
      <c r="F931" s="33"/>
    </row>
    <row r="932" spans="1:6" ht="15.75" customHeight="1">
      <c r="A932" s="32"/>
      <c r="D932" s="33"/>
      <c r="F932" s="33"/>
    </row>
    <row r="933" spans="1:6" ht="15.75" customHeight="1">
      <c r="A933" s="32"/>
      <c r="D933" s="33"/>
      <c r="F933" s="33"/>
    </row>
    <row r="934" spans="1:6" ht="15.75" customHeight="1">
      <c r="A934" s="32"/>
      <c r="D934" s="33"/>
      <c r="F934" s="33"/>
    </row>
    <row r="935" spans="1:6" ht="15.75" customHeight="1">
      <c r="A935" s="32"/>
      <c r="D935" s="33"/>
      <c r="F935" s="33"/>
    </row>
    <row r="936" spans="1:6" ht="15.75" customHeight="1">
      <c r="A936" s="32"/>
      <c r="D936" s="33"/>
      <c r="F936" s="33"/>
    </row>
    <row r="937" spans="1:6" ht="15.75" customHeight="1">
      <c r="A937" s="32"/>
      <c r="D937" s="33"/>
      <c r="F937" s="33"/>
    </row>
    <row r="938" spans="1:6" ht="15.75" customHeight="1">
      <c r="A938" s="32"/>
      <c r="D938" s="33"/>
      <c r="F938" s="33"/>
    </row>
    <row r="939" spans="1:6" ht="15.75" customHeight="1">
      <c r="A939" s="32"/>
      <c r="D939" s="33"/>
      <c r="F939" s="33"/>
    </row>
    <row r="940" spans="1:6" ht="15.75" customHeight="1">
      <c r="A940" s="32"/>
      <c r="D940" s="33"/>
      <c r="F940" s="33"/>
    </row>
    <row r="941" spans="1:6" ht="15.75" customHeight="1">
      <c r="A941" s="32"/>
      <c r="D941" s="33"/>
      <c r="F941" s="33"/>
    </row>
    <row r="942" spans="1:6" ht="15.75" customHeight="1">
      <c r="A942" s="32"/>
      <c r="D942" s="33"/>
      <c r="F942" s="33"/>
    </row>
    <row r="943" spans="1:6" ht="15.75" customHeight="1">
      <c r="A943" s="32"/>
      <c r="D943" s="33"/>
      <c r="F943" s="33"/>
    </row>
    <row r="944" spans="1:6" ht="15.75" customHeight="1">
      <c r="A944" s="32"/>
      <c r="D944" s="33"/>
      <c r="F944" s="33"/>
    </row>
    <row r="945" spans="1:6" ht="15.75" customHeight="1">
      <c r="A945" s="32"/>
      <c r="D945" s="33"/>
      <c r="F945" s="33"/>
    </row>
    <row r="946" spans="1:6" ht="15.75" customHeight="1">
      <c r="A946" s="32"/>
      <c r="D946" s="33"/>
      <c r="F946" s="33"/>
    </row>
    <row r="947" spans="1:6" ht="15.75" customHeight="1">
      <c r="A947" s="32"/>
      <c r="D947" s="33"/>
      <c r="F947" s="33"/>
    </row>
    <row r="948" spans="1:6" ht="15.75" customHeight="1">
      <c r="A948" s="32"/>
      <c r="D948" s="33"/>
      <c r="F948" s="33"/>
    </row>
    <row r="949" spans="1:6" ht="15.75" customHeight="1">
      <c r="A949" s="32"/>
      <c r="D949" s="33"/>
      <c r="F949" s="33"/>
    </row>
    <row r="950" spans="1:6" ht="15.75" customHeight="1">
      <c r="A950" s="32"/>
      <c r="D950" s="33"/>
      <c r="F950" s="33"/>
    </row>
    <row r="951" spans="1:6" ht="15.75" customHeight="1">
      <c r="A951" s="32"/>
      <c r="D951" s="33"/>
      <c r="F951" s="33"/>
    </row>
    <row r="952" spans="1:6" ht="15.75" customHeight="1">
      <c r="A952" s="32"/>
      <c r="D952" s="33"/>
      <c r="F952" s="33"/>
    </row>
    <row r="953" spans="1:6" ht="15.75" customHeight="1">
      <c r="A953" s="32"/>
      <c r="D953" s="33"/>
      <c r="F953" s="33"/>
    </row>
    <row r="954" spans="1:6" ht="15.75" customHeight="1">
      <c r="A954" s="32"/>
      <c r="D954" s="33"/>
      <c r="F954" s="33"/>
    </row>
    <row r="955" spans="1:6" ht="15.75" customHeight="1">
      <c r="A955" s="32"/>
      <c r="D955" s="33"/>
      <c r="F955" s="33"/>
    </row>
    <row r="956" spans="1:6" ht="15.75" customHeight="1">
      <c r="A956" s="32"/>
      <c r="D956" s="33"/>
      <c r="F956" s="33"/>
    </row>
    <row r="957" spans="1:6" ht="15.75" customHeight="1">
      <c r="A957" s="32"/>
      <c r="D957" s="33"/>
      <c r="F957" s="33"/>
    </row>
    <row r="958" spans="1:6" ht="15.75" customHeight="1">
      <c r="A958" s="32"/>
      <c r="D958" s="33"/>
      <c r="F958" s="33"/>
    </row>
    <row r="959" spans="1:6" ht="15.75" customHeight="1">
      <c r="A959" s="32"/>
      <c r="D959" s="33"/>
      <c r="F959" s="33"/>
    </row>
    <row r="960" spans="1:6" ht="15.75" customHeight="1">
      <c r="A960" s="32"/>
      <c r="D960" s="33"/>
      <c r="F960" s="33"/>
    </row>
    <row r="961" spans="1:6" ht="15.75" customHeight="1">
      <c r="A961" s="32"/>
      <c r="D961" s="33"/>
      <c r="F961" s="33"/>
    </row>
    <row r="962" spans="1:6" ht="15.75" customHeight="1">
      <c r="A962" s="32"/>
      <c r="D962" s="33"/>
      <c r="F962" s="33"/>
    </row>
    <row r="963" spans="1:6" ht="15.75" customHeight="1">
      <c r="A963" s="32"/>
      <c r="D963" s="33"/>
      <c r="F963" s="33"/>
    </row>
    <row r="964" spans="1:6" ht="15.75" customHeight="1">
      <c r="A964" s="32"/>
      <c r="D964" s="33"/>
      <c r="F964" s="33"/>
    </row>
    <row r="965" spans="1:6" ht="15.75" customHeight="1">
      <c r="A965" s="32"/>
      <c r="D965" s="33"/>
      <c r="F965" s="33"/>
    </row>
    <row r="966" spans="1:6" ht="15.75" customHeight="1">
      <c r="A966" s="32"/>
      <c r="D966" s="33"/>
      <c r="F966" s="33"/>
    </row>
    <row r="967" spans="1:6" ht="15.75" customHeight="1">
      <c r="A967" s="32"/>
      <c r="D967" s="33"/>
      <c r="F967" s="33"/>
    </row>
    <row r="968" spans="1:6" ht="15.75" customHeight="1">
      <c r="A968" s="32"/>
      <c r="D968" s="33"/>
      <c r="F968" s="33"/>
    </row>
    <row r="969" spans="1:6" ht="15.75" customHeight="1">
      <c r="A969" s="32"/>
      <c r="D969" s="33"/>
      <c r="F969" s="33"/>
    </row>
    <row r="970" spans="1:6" ht="15.75" customHeight="1">
      <c r="A970" s="32"/>
      <c r="D970" s="33"/>
      <c r="F970" s="33"/>
    </row>
    <row r="971" spans="1:6" ht="15.75" customHeight="1">
      <c r="A971" s="32"/>
      <c r="D971" s="33"/>
      <c r="F971" s="33"/>
    </row>
    <row r="972" spans="1:6" ht="15.75" customHeight="1">
      <c r="A972" s="32"/>
      <c r="D972" s="33"/>
      <c r="F972" s="33"/>
    </row>
    <row r="973" spans="1:6" ht="15.75" customHeight="1">
      <c r="A973" s="32"/>
      <c r="D973" s="33"/>
      <c r="F973" s="33"/>
    </row>
    <row r="974" spans="1:6" ht="15.75" customHeight="1">
      <c r="A974" s="32"/>
      <c r="D974" s="33"/>
      <c r="F974" s="33"/>
    </row>
    <row r="975" spans="1:6" ht="15.75" customHeight="1">
      <c r="A975" s="32"/>
      <c r="D975" s="33"/>
      <c r="F975" s="33"/>
    </row>
    <row r="976" spans="1:6" ht="15.75" customHeight="1">
      <c r="A976" s="32"/>
      <c r="D976" s="33"/>
      <c r="F976" s="33"/>
    </row>
    <row r="977" spans="1:6" ht="15.75" customHeight="1">
      <c r="A977" s="32"/>
      <c r="D977" s="33"/>
      <c r="F977" s="33"/>
    </row>
    <row r="978" spans="1:6" ht="15.75" customHeight="1">
      <c r="A978" s="32"/>
      <c r="D978" s="33"/>
      <c r="F978" s="33"/>
    </row>
    <row r="979" spans="1:6" ht="15.75" customHeight="1">
      <c r="A979" s="32"/>
      <c r="D979" s="33"/>
      <c r="F979" s="33"/>
    </row>
    <row r="980" spans="1:6" ht="15.75" customHeight="1">
      <c r="A980" s="32"/>
      <c r="D980" s="33"/>
      <c r="F980" s="33"/>
    </row>
    <row r="981" spans="1:6" ht="15.75" customHeight="1">
      <c r="A981" s="32"/>
      <c r="D981" s="33"/>
      <c r="F981" s="33"/>
    </row>
    <row r="982" spans="1:6" ht="15.75" customHeight="1">
      <c r="A982" s="32"/>
      <c r="D982" s="33"/>
      <c r="F982" s="33"/>
    </row>
    <row r="983" spans="1:6" ht="15.75" customHeight="1">
      <c r="A983" s="32"/>
      <c r="D983" s="33"/>
      <c r="F983" s="33"/>
    </row>
    <row r="984" spans="1:6" ht="15.75" customHeight="1">
      <c r="A984" s="32"/>
      <c r="D984" s="33"/>
      <c r="F984" s="33"/>
    </row>
    <row r="985" spans="1:6" ht="15.75" customHeight="1">
      <c r="A985" s="32"/>
      <c r="D985" s="33"/>
      <c r="F985" s="33"/>
    </row>
    <row r="986" spans="1:6" ht="15.75" customHeight="1">
      <c r="A986" s="32"/>
      <c r="D986" s="33"/>
      <c r="F986" s="33"/>
    </row>
    <row r="987" spans="1:6" ht="15.75" customHeight="1">
      <c r="A987" s="32"/>
      <c r="D987" s="33"/>
      <c r="F987" s="33"/>
    </row>
    <row r="988" spans="1:6" ht="15.75" customHeight="1">
      <c r="A988" s="32"/>
      <c r="D988" s="33"/>
      <c r="F988" s="33"/>
    </row>
    <row r="989" spans="1:6" ht="15.75" customHeight="1">
      <c r="A989" s="32"/>
      <c r="D989" s="33"/>
      <c r="F989" s="33"/>
    </row>
    <row r="990" spans="1:6" ht="15.75" customHeight="1">
      <c r="A990" s="32"/>
      <c r="D990" s="33"/>
      <c r="F990" s="33"/>
    </row>
    <row r="991" spans="1:6" ht="15.75" customHeight="1">
      <c r="A991" s="32"/>
      <c r="D991" s="33"/>
      <c r="F991" s="33"/>
    </row>
    <row r="992" spans="1:6" ht="15.75" customHeight="1">
      <c r="A992" s="32"/>
      <c r="D992" s="33"/>
      <c r="F992" s="33"/>
    </row>
    <row r="993" spans="1:6" ht="15.75" customHeight="1">
      <c r="A993" s="32"/>
      <c r="D993" s="33"/>
      <c r="F993" s="33"/>
    </row>
    <row r="994" spans="1:6" ht="15.75" customHeight="1">
      <c r="A994" s="32"/>
      <c r="D994" s="33"/>
      <c r="F994" s="33"/>
    </row>
    <row r="995" spans="1:6" ht="15.75" customHeight="1">
      <c r="A995" s="32"/>
      <c r="D995" s="33"/>
      <c r="F995" s="33"/>
    </row>
    <row r="996" spans="1:6" ht="15.75" customHeight="1">
      <c r="A996" s="32"/>
      <c r="D996" s="33"/>
      <c r="F996" s="33"/>
    </row>
    <row r="997" spans="1:6" ht="15.75" customHeight="1">
      <c r="A997" s="32"/>
      <c r="D997" s="33"/>
      <c r="F997" s="33"/>
    </row>
    <row r="998" spans="1:6" ht="15.75" customHeight="1">
      <c r="A998" s="32"/>
      <c r="D998" s="33"/>
      <c r="F998" s="33"/>
    </row>
    <row r="999" spans="1:6" ht="15.75" customHeight="1">
      <c r="D999" s="33"/>
      <c r="F999" s="33"/>
    </row>
  </sheetData>
  <mergeCells count="1">
    <mergeCell ref="A1:E1"/>
  </mergeCells>
  <pageMargins left="0.51180555555555596" right="0.51180555555555596" top="0.78749999999999998" bottom="0.78749999999999998" header="0.511811023622047" footer="0.511811023622047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df0a28-f4ca-4175-91e8-d1a0424ca8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4C35771995904889DB149579141845" ma:contentTypeVersion="17" ma:contentTypeDescription="Crie um novo documento." ma:contentTypeScope="" ma:versionID="8770fcb51ed0ecd150219ee47fd61cc2">
  <xsd:schema xmlns:xsd="http://www.w3.org/2001/XMLSchema" xmlns:xs="http://www.w3.org/2001/XMLSchema" xmlns:p="http://schemas.microsoft.com/office/2006/metadata/properties" xmlns:ns3="27df0a28-f4ca-4175-91e8-d1a0424ca895" xmlns:ns4="63615a8d-6623-48ae-b609-38108b178874" targetNamespace="http://schemas.microsoft.com/office/2006/metadata/properties" ma:root="true" ma:fieldsID="47fa76e539dc15a5f3daa4fb2c4d51d8" ns3:_="" ns4:_="">
    <xsd:import namespace="27df0a28-f4ca-4175-91e8-d1a0424ca895"/>
    <xsd:import namespace="63615a8d-6623-48ae-b609-38108b178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f0a28-f4ca-4175-91e8-d1a0424ca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15a8d-6623-48ae-b609-38108b178874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A0505-5652-48F4-A9F7-20146669F0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C1FF69-6B20-4E0F-A8C2-1ECD1762E193}">
  <ds:schemaRefs>
    <ds:schemaRef ds:uri="http://schemas.openxmlformats.org/package/2006/metadata/core-properties"/>
    <ds:schemaRef ds:uri="27df0a28-f4ca-4175-91e8-d1a0424ca895"/>
    <ds:schemaRef ds:uri="http://schemas.microsoft.com/office/2006/documentManagement/types"/>
    <ds:schemaRef ds:uri="http://purl.org/dc/elements/1.1/"/>
    <ds:schemaRef ds:uri="http://purl.org/dc/terms/"/>
    <ds:schemaRef ds:uri="63615a8d-6623-48ae-b609-38108b178874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0B1C06-10AD-4478-9F91-0983B2FE9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f0a28-f4ca-4175-91e8-d1a0424ca895"/>
    <ds:schemaRef ds:uri="63615a8d-6623-48ae-b609-38108b178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Listas</vt:lpstr>
      <vt:lpstr>ETAPA 1. OBJETIVOS</vt:lpstr>
      <vt:lpstr>ETAPA 2. IDENTIFICAÇÃO DE EVENT</vt:lpstr>
      <vt:lpstr>ETAPA 3. AVALIAÇÃO DE RISCOS</vt:lpstr>
      <vt:lpstr>ETAPA 4. RESPOSTA AOS RISCOS</vt:lpstr>
      <vt:lpstr>ETAPA 5. ATIVIDADES DE CONTROLE</vt:lpstr>
      <vt:lpstr>ETAPA 6. OCORRÊNCIAS DE RISCO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Queirós</dc:creator>
  <dc:description/>
  <cp:lastModifiedBy>Kamila</cp:lastModifiedBy>
  <cp:revision>32</cp:revision>
  <dcterms:created xsi:type="dcterms:W3CDTF">2023-09-29T14:17:00Z</dcterms:created>
  <dcterms:modified xsi:type="dcterms:W3CDTF">2025-10-13T14:51:03Z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0x010100164C35771995904889DB149579141845</vt:lpwstr>
  </property>
  <property fmtid="{D5CDD505-2E9C-101B-9397-08002B2CF9AE}" pid="3" name="ICV">
    <vt:lpwstr>8887D17394AE412796129C54FEF9F086_13</vt:lpwstr>
  </property>
  <property fmtid="{D5CDD505-2E9C-101B-9397-08002B2CF9AE}" pid="4" name="KSOProductBuildVer">
    <vt:lpwstr>1046-12.2.0.18607</vt:lpwstr>
  </property>
</Properties>
</file>