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ocuments\TRABALHOS MARIA TERESA\TRAB 2024\ICM 2\QUANT  BLOCO 1 ARQ\"/>
    </mc:Choice>
  </mc:AlternateContent>
  <xr:revisionPtr revIDLastSave="0" documentId="13_ncr:1_{324AC88E-A76C-4AE8-999C-DDD93CBB9E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OCO 1" sheetId="1" r:id="rId1"/>
    <sheet name="BLOCO 2 e 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2" i="1" l="1"/>
  <c r="E47" i="1" l="1"/>
  <c r="E46" i="1"/>
  <c r="E45" i="1"/>
  <c r="E44" i="1"/>
  <c r="E43" i="1"/>
  <c r="E41" i="1"/>
  <c r="E42" i="1"/>
  <c r="E48" i="1" l="1"/>
  <c r="E48" i="2" l="1"/>
  <c r="E40" i="2"/>
  <c r="E37" i="1" l="1"/>
  <c r="E39" i="1" l="1"/>
</calcChain>
</file>

<file path=xl/sharedStrings.xml><?xml version="1.0" encoding="utf-8"?>
<sst xmlns="http://schemas.openxmlformats.org/spreadsheetml/2006/main" count="223" uniqueCount="120">
  <si>
    <t>INSTITUTO DE CIÊNCIAS MÉDICAS - ICM</t>
  </si>
  <si>
    <t>RUA MONSENHOR FURTADO, 1062 - PORANGABUÇU - FORTALEZA - CE</t>
  </si>
  <si>
    <t>DATA: ABRIL/2024</t>
  </si>
  <si>
    <t>ESQUADRIAS</t>
  </si>
  <si>
    <t>PAC1</t>
  </si>
  <si>
    <t>PAC2</t>
  </si>
  <si>
    <t>ACUSTICA</t>
  </si>
  <si>
    <t>CORTA FOGO</t>
  </si>
  <si>
    <t>PCF1</t>
  </si>
  <si>
    <t>PCF2</t>
  </si>
  <si>
    <t>PCF3</t>
  </si>
  <si>
    <t>PCF4</t>
  </si>
  <si>
    <t>PCF5</t>
  </si>
  <si>
    <t>PCF6</t>
  </si>
  <si>
    <t>PCF7</t>
  </si>
  <si>
    <t>PORTA DE GIRO PADRÃO PARANÁ REVESTIDA EM LAMINADO MELAMINICO TEXTURIZADO (FÓRMICA) NO PADRÃO MODAL (M848) - COM ARREMATE DOS TOPOS EM CANALETA DE ALUMINIO ANODIZADO 1/2"(COR NATURAL), FORRAMENTOS E ALIZARES(EXECUTAR ALIZARES PLANOS - 7CM) SEGUE O MESMO PADRÃO DA FOLHA DA PORTA - 0,80X2,10M</t>
  </si>
  <si>
    <t>PORTA DE GIRO PADRÃO PARANÁ REVESTIDA EM LAMINADO MELAMINICO TEXTURIZADO (FÓRMICA) NO PADRÃO MODAL (M848) - COM ARREMATE DOS TOPOS EM CANALETA DE ALUMINIO ANODIZADO 1/2"(COR NATURAL), COM GUICHÊ E CONTROLE DE ACESSO,  FORRAMENTOS E ALIZARES(EXECUTAR ALIZARES PLANOS - 7CM) SEGUE O MESMO PADRÃO DA FOLHA DA PORTA - 0,80X2,10M</t>
  </si>
  <si>
    <t>PORTA VAI E VEM PADRÃO PARANÁ REVESTIDA EM LAMINADO MELAMINICO TEXTURIZADO (FÓRMICA) NO PADRÃO MODAL (M848) - COM ARREMATE DOS TOPOS EM CANALETA DE ALUMINIO ANODIZADO 1/2"(COR NATURAL), FORRAMENTOS E ALIZARES(EXECUTAR ALIZARES PLANOS - 7CM) SEGUE O MESMO PADRÃO DA FOLHA DA PORTA - 0,80X2,10M</t>
  </si>
  <si>
    <t>PORTA DE CORRER PADRÃO PARANÁ REVESTIDA EM LAMINADO MELAMINICO TEXTURIZADO (FÓRMICA) NO PADRÃO MODAL (M848) - COM ARREMATE DOS TOPOS EM CANALETA DE ALUMINIO ANODIZADO 1/2"(COR NATURAL), FORRAMENTOS E ALIZARES(EXECUTAR ALIZARES PLANOS - 7CM) SEGUE O MESMO PADRÃO DA FOLHA DA PORTA - 0,85X2,10M</t>
  </si>
  <si>
    <t>PORTA DE GIRO PADRÃO PARANÁ REVESTIDA EM LAMINADO MELAMINICO TEXTURIZADO (FÓRMICA) NO PADRÃO MODAL (M848) - COM ARREMATE DOS TOPOS EM CANALETA DE ALUMINIO ANODIZADO 1/2"(COR NATURAL), FORRAMENTOS E ALIZARES(EXECUTAR ALIZARES PLANOS - 7CM) SEGUE O MESMO PADRÃO DA FOLHA DA PORTA - 0,90X2,10M</t>
  </si>
  <si>
    <t>PORTA DE GIRO PADRÃO PARANÁ REVESTIDA EM LAMINADO MELAMINICO TEXTURIZADO (FÓRMICA) NO PADRÃO MODAL (M848) - COM ARREMATE DOS TOPOS EM CANALETA DE ALUMINIO ANODIZADO 1/2"(COR NATURAL), CHAPA DE PROTEÇÃO EM AÇO INOXIDAVEL #18 E BARRA DE APOIO PARA PCD EM AÇO ESCOVADO, FORRAMENTOS E ALIZARES(EXECUTAR ALIZARES PLANOS - 7CM) SEGUE O MESMO PADRÃO DA FOLHA DA PORTA - 0,90X2,10M</t>
  </si>
  <si>
    <t>PORTA DE CORRER PADRÃO PARANÁ REVESTIDA EM LAMINADO MELAMINICO TEXTURIZADO (FÓRMICA) NO PADRÃO MODAL (M848) - COM ARREMATE DOS TOPOS EM CANALETA DE ALUMINIO ANODIZADO 1/2"(COR NATURAL), FORRAMENTOS E ALIZARES(EXECUTAR ALIZARES PLANOS - 7CM) SEGUE O MESMO PADRÃO DA FOLHA DA PORTA - 1,00X2,10M</t>
  </si>
  <si>
    <t>PORTA DE GIRO PADRÃO PARANÁ REVESTIDA EM LAMINADO MELAMINICO TEXTURIZADO (FÓRMICA) NO PADRÃO MODAL (M848) - COM ARREMATE DOS TOPOS EM CANALETA DE ALUMINIO ANODIZADO 1/2"(COR NATURAL), FORRAMENTOS E ALIZARES(EXECUTAR ALIZARES PLANOS - 7CM) SEGUE O MESMO PADRÃO DA FOLHA DA PORTA  - 1,20X2,10M</t>
  </si>
  <si>
    <t>PORTA DE CORRER PADRÃO PARANÁ REVESTIDA EM LAMINADO MELAMINICO TEXTURIZADO (FÓRMICA) NO PADRÃO MODAL (M848) - COM ARREMATE DOS TOPOS EM CANALETA DE ALUMINIO ANODIZADO 1/2"(COR NATURAL), VISOR EM VIDRO LAMINADO 6 MM INCOLOR, FORRAMENTOS E ALIZARES(EXECUTAR ALIZARES PLANOS - 7CM) SEGUE O MESMO PADRÃO DA FOLHA DA PORTA, PORTA COM CONTROLE DE ACESSO - 1,20X2,10M</t>
  </si>
  <si>
    <t>PORTA DE CORRER  PADRÃO PARANÁ REVESTIDA EM LAMINADO MELAMINICO TEXTURIZADO (FÓRMICA) NO PADRÃO MODAL (M848) - COM ARREMATE DOS TOPOS EM CANALETA DE ALUMINIO ANODIZADO 1/2"(COR NATURAL), FORRAMENTO E ALIZARES (EXECUTAR ALIZARES PLANOS - 7CM) SEGUEM O MESMO PADRÃO DA FOLHA DA PORTA, UMA FOLHA FIXA E OUTRA DE CORRER - 2,50X2,10M</t>
  </si>
  <si>
    <t>PORTA DE CORRER  PADRÃO PARANÁ REVESTIDA EM LAMINADO MELAMINICO TEXTURIZADO (FÓRMICA) NO PADRÃO MODAL (M848) - COM ARREMATE DOS TOPOS EM CANALETA DE ALUMINIO ANODIZADO 1/2"(COR NATURAL), FORRAMENTO E ALIZARES (EXECUTAR ALIZARES PLANOS - 7CM) SEGUEM O MESMO PADRÃO DA FOLHA DA PORTA, UMA FOLHA FIXA E OUTRA DE CORRER - 2,20X2,10M</t>
  </si>
  <si>
    <t>PORTA DE CORRER DUPLA PADRÃO PARANÁ REVESTIDA EM LAMINADO MELAMINICO TEXTURIZADO (FÓRMICA) NO PADRÃO MODAL (M848) - COM ARREMATE DOS TOPOS EM CANALETA DE ALUMINIO ANODIZADO 1/2"(COR NATURAL), FORRAMENTO E ALIZARES (EXECUTAR ALIZARES PLANOS - 7CM) SEGUEM O MESMO PADRÃO DA FOLHA DA PORTA, UMA FOLHA FIXA E OUTRA DE CORRER - 1,80X2,10M</t>
  </si>
  <si>
    <t>PORTA DE CORRER DUPLA PADRÃO PARANÁ REVESTIDA EM LAMINADO MELAMINICO TEXTURIZADO (FÓRMICA) NO PADRÃO MODAL (M848) - COM ARREMATE DOS TOPOS EM CANALETA DE ALUMINIO ANODIZADO 1/2"(COR NATURAL) - 1,71X2,10M</t>
  </si>
  <si>
    <t>PORTA DUPLA DE GIRO PADRÃO PARANÁ REVESTIDA EM LAMINADO MELAMINICO TEXTURIZADO (FÓRMICA) NO PADRÃO MODAL (M848) - COM ARREMATE DOS TOPOS EM CANALETA DE ALUMINIO ANODIZADO 1/2"(COR NATURAL), CHAPA DE PROTEÇÃO EM AÇO INOXIDAVEL #18,VISOR EM VIDRO LAMINADO 6 MM INCOLOR, FORRAMENTOS E ALIZARES(EXECUTAR ALIZARES PLANOS - 7CM) SEGUE O MESMO PADRÃO DA FOLHA DA PORTA - 1,65X2,10M</t>
  </si>
  <si>
    <t>PORTA CORTA FOGO EM CHAPA DE AÇO COM FUNDO EM GAVITE E PINTURA ELETROSTÁTICA, BATENTE METÁLICO EM CHAPA DE AÇO DOBRADA N°16, COM PINTURA ESMALYE SINTÉTICO(COR BRANCO)-COM DOBRADIÇA HELICOIDAL PARA PORTA CORTA, BARRA ANTI-PÂNICO E SELECIONADOR DE FOLHA DE PORTA MECÂNICA E MOLA AÉREA - 0,90X2,10M</t>
  </si>
  <si>
    <t>PORTA CORTA FOGO EM CHAPA DE AÇO COM FUNDO EM GAVITE E PINTURA ELETROSTÁTICA, BATENTE METÁLICO EM CHAPA DE AÇO DOBRADA N°16, COM PINTURA ESMALYE SINTÉTICO(COR BRANCO)-COM DOBRADIÇA HELICOIDAL PARA PORTA CORTA, BARRA ANTI-PÂNICO E SELECIONADOR DE FOLHA DE PORTA MECÂNICA E MOLA AÉREA - 1,00X2,10M</t>
  </si>
  <si>
    <t>PORTA CORTA FOGO EM CHAPA DE AÇO COM FUNDO EM GAVITE E PINTURA ELETROSTÁTICA, BATENTE METÁLICO EM CHAPA DE AÇO DOBRADA N°16, COM PINTURA ESMALYE SINTÉTICO(COR BRANCO)-COM DOBRADIÇA HELICOIDAL PARA PORTA CORTA, BARRA ANTI-PÂNICO E SELECIONADOR DE FOLHA DE PORTA MECÂNICA E MOLA AÉREA - 1,10X2,10M</t>
  </si>
  <si>
    <t>PORTA CORTA FOGO EM CHAPA DE AÇO COM FUNDO EM GAVITE E PINTURA ELETROSTÁTICA, BATENTE METÁLICO EM CHAPA DE AÇO DOBRADA N°16, COM PINTURA ESMALYE SINTÉTICO(COR BRANCO)-COM DOBRADIÇA HELICOIDAL PARA PORTA CORTA, BARRA ANTI-PÂNICO E SELECIONADOR DE FOLHA DE PORTA MECÂNICA E MOLA AÉREA - 1,20X2,10M</t>
  </si>
  <si>
    <t>PORTA CORTA FOGO DUPLA  EM CHAPA DE AÇO COM FUNDO EM GAVITE E PINTURA ELETROSTÁTICA, BATENTE METÁLICO EM CHAPA DE AÇO DOBRADA N°16, COM PINTURA ESMALYE SINTÉTICO(COR BRANCO)-COM DOBRADIÇA HELICOIDAL PARA PORTA CORTA, BARRA ANTI-PÂNICO E SELECIONADOR DE FOLHA DE PORTA MECÂNICA E MOLA AÉREA - 1,90X2,10M</t>
  </si>
  <si>
    <t>PORTA CORTA FOGO DUPLA EM CHAPA DE AÇO COM FUNDO EM GAVITE E PINTURA ELETROSTÁTICA, BATENTE METÁLICO EM CHAPA DE AÇO DOBRADA N°16, COM PINTURA ESMALYE SINTÉTICO(COR BRANCO)-COM DOBRADIÇA HELICOIDAL PARA PORTA CORTA, BARRA ANTI-PÂNICO E SELECIONADOR DE FOLHA DE PORTA MECÂNICA E MOLA AÉREA - 2,00X2,10M</t>
  </si>
  <si>
    <t>PORTA CORTA FOGO DUPLA  EM CHAPA DE AÇO COM FUNDO EM GAVITE E PINTURA ELETROSTÁTICA, BATENTE METÁLICO EM CHAPA DE AÇO DOBRADA N°16, COM PINTURA ESMALYE SINTÉTICO(COR BRANCO)-COM DOBRADIÇA HELICOIDAL PARA PORTA CORTA, BARRA ANTI-PÂNICO E SELECIONADOR DE FOLHA DE PORTA MECÂNICA E MOLA AÉREA - 2,10X2,10M</t>
  </si>
  <si>
    <t>PORTA DE CORRER PADRÃO PARANÁ REVESTIDA EM LAMINADO MELAMINICO TEXTURIZADO (FÓRMICA) NO PADRÃO MODAL (M848) - COM ARREMATE DOS TOPOS EM CANALETA DE ALUMINIO ANODIZADO 1/2"(COR NATURAL), FORRAMENTOS E ALIZARES(EXECUTAR ALIZARES PLANOS - 7CM) SEGUE O MESMO PADRÃO DA FOLHA DA PORTA - 0,90X2,10M</t>
  </si>
  <si>
    <t>PORTA DUPLA DE GIRO PADRÃO PARANÁ REVESTIDA EM LAMINADO MELAMINICO TEXTURIZADO (FÓRMICA) NO PADRÃO MODAL (M848) - COM ARREMATE DOS TOPOS EM CANALETA DE ALUMINIO ANODIZADO 1/2"(COR NATURAL),CHAPA DE PROTEÇÃO EM AÇO IONOXIDAVEL #18, VISOR EM VIDRO LAMINADO 6MM INCOLOR,  FORRAMENTOS E ALIZARES(EXECUTAR ALIZARES PLANOS - 7CM) SEGUE O MESMO PADRÃO DA FOLHA DA PORTA - 1,60X2,10M</t>
  </si>
  <si>
    <t>PORTA DUPLA DE GIRO PADRÃO PARANÁ REVESTIDA EM LAMINADO MELAMINICO TEXTURIZADO (FÓRMICA) NO PADRÃO MODAL (M848) - COM ARREMATE DOS TOPOS EM CANALETA DE ALUMINIO ANODIZADO 1/2"(COR NATURAL), FORRAMENTOS E ALIZARES(EXECUTAR ALIZARES PLANOS - 7CM) SEGUE O MESMO PADRÃO DA FOLHA DA PORTA - 1,60X2,10M</t>
  </si>
  <si>
    <t>PORTA  DE CORRER PADRÃO PARANÁ REVESTIDA EM LAMINADO MELAMINICO TEXTURIZADO (FÓRMICA) NO PADRÃO MODAL (M848) - COM ARREMATE DOS TOPOS EM CANALETA DE ALUMINIO ANODIZADO 1/2"(COR NATURAL),CHAPA DE PROTEÇÃO EM AÇO IONOXIDAVEL #18, VISOR EM VIDRO LAMINADO 6MM INCOLOR,  FORRAMENTOS E ALIZARES(EXECUTAR ALIZARES PLANOS - 7CM) SEGUE O MESMO PADRÃO DA FOLHA DA PORTA - 1,60X2,10M</t>
  </si>
  <si>
    <t>UNID.</t>
  </si>
  <si>
    <t>PORTA DE GIRO PADRÃO PARANÁ REVESTIDA EM LAMINADO MELAMINICO TEXTURIZADO (FÓRMICA) NO PADRÃO MODAL (M848) - COM ARREMATE DOS TOPOS EM CANALETA DE ALUMINIO ANODIZADO 1/2"(COR NATURAL), FORRAMENTOS E ALIZARES(EXECUTAR ALIZARES PLANOS - 7CM) SEGUE O MESMO PADRÃO DA FOLHA DA PORTA - 1,00X2,10M</t>
  </si>
  <si>
    <t>PORTA DE CORRER PADRÃO PARANÁ REVESTIDA EM LAMINADO MELAMINICO TEXTURIZADO (FÓRMICA) NO PADRÃO MODAL (M848) - COM ARREMATE DOS TOPOS EM CANALETA DE ALUMINIO ANODIZADO 1/2"(COR NATURAL), FORRAMENTOS E ALIZARES(EXECUTAR ALIZARES PLANOS - 7CM) SEGUE O MESMO PADRÃO DA FOLHA DA PORTA - 0,80X2,10M</t>
  </si>
  <si>
    <t>PORTA DUPLA DE GIRO PADRÃO PARANÁ REVESTIDA EM LAMINADO MELAMINICO TEXTURIZADO (FÓRMICA) NO PADRÃO MODAL (M848) - COM ARREMATE DOS TOPOS EM CANALETA DE ALUMINIO ANODIZADO 1/2"(COR NATURAL),CHAPA DE PROTEÇÃO EM AÇO IONOXIDAVEL #18, VISOR EM VIDRO LAMINADO 6MM INCOLOR,  FORRAMENTOS E ALIZARES(EXECUTAR ALIZARES PLANOS - 7CM) SEGUE O MESMO PADRÃO DA FOLHA DA PORTA - 1,40X2,10M</t>
  </si>
  <si>
    <t>PORTA DE CORRER PADRÃO PARANÁ REVESTIDA EM LAMINADO MELAMINICO TEXTURIZADO (FÓRMICA) NO PADRÃO MODAL (M848) - COM ARREMATE DOS TOPOS EM CANALETA DE ALUMINIO ANODIZADO 1/2"(COR NATURAL), FORRAMENTOS E ALIZARES(EXECUTAR ALIZARES PLANOS - 7CM) SEGUE O MESMO PADRÃO DA FOLHA DA PORTA - 1,60X2,10M</t>
  </si>
  <si>
    <t>PORTA ACUSTICA EM CHAPA DOBRADA DE AÇO CARBONO COM LÃ DE PET NO NÚCLEO INTERNO, ACABAMENTO COM PINTURA ELETROSTÁTICA NA COR BRANCA, BATENTE EM CHAPA DE AÇO DOBRADA #16 COM PINTURA ESMALTE SINTÉTICA NA COR BRANCA - 1,10X2,10M</t>
  </si>
  <si>
    <t>PORTA ACUSTICA EM CHAPA DOBRADA DE AÇO CARBONO COM LÃ DE PET NO NÚCLEO INTERNO, ACABAMENTO COM PINTURA ELETROSTÁTICA NA COR BRANCA, BATENTE EM CHAPA DE AÇO DOBRADA #16 COM PINTURA ESMALTE SINTÉTICA NA COR BRANCA - 1,20X2,10M</t>
  </si>
  <si>
    <t>MADEIRA</t>
  </si>
  <si>
    <t>PORTA  DE CORRER PADRÃO PARANÁ REVESTIDA EM LAMINADO MELAMINICO TEXTURIZADO (FÓRMICA) NO PADRÃO MODAL (M848) - COM ARREMATE DOS TOPOS EM CANALETA DE ALUMINIO ANODIZADO 1/2"(COR NATURAL),CHAPA DE PROTEÇÃO EM AÇO IONOXIDAVEL #18, VISOR EM VIDRO LAMINADO 6MM INCOLOR,  FORRAMENTOS E ALIZARES(EXECUTAR ALIZARES PLANOS - 7CM) SEGUE O MESMO PADRÃO DA FOLHA DA PORTA - 1,30x2,10M</t>
  </si>
  <si>
    <t>PORTA  DE CORRER PADRÃO PARANÁ REVESTIDA EM LAMINADO MELAMINICO TEXTURIZADO (FÓRMICA) NO PADRÃO MODAL (M848) - COM ARREMATE DOS TOPOS EM CANALETA DE ALUMINIO ANODIZADO 1/2"(COR NATURAL),CHAPA DE PROTEÇÃO EM AÇO IONOXIDAVEL #18, VISOR EM VIDRO LAMINADO 6MM INCOLOR,  FORRAMENTOS E ALIZARES(EXECUTAR ALIZARES PLANOS - 7CM) SEGUE O MESMO PADRÃO DA FOLHA DA PORTA - 1,50X2,10M</t>
  </si>
  <si>
    <t>UNID</t>
  </si>
  <si>
    <t>ÁREA (M2)</t>
  </si>
  <si>
    <t>PORTA DE GIRO PADRÃO PARANÁ REVESTIDA EM LAMINADO MELAMINICO TEXTURIZADO (FÓRMICA) NO PADRÃO MODAL (M848) - COM ARREMATE DOS TOPOS EM CANALETA DE ALUMINIO ANODIZADO 1/2"(COR NATURAL), VISOR EM VIDRO LAMINADO 6MM INCOLOR; FORRAMENTOS E ALIZARES(EXECUTAR ALIZARES PLANOS - 7CM) SEGUE O MESMO PADRÃO DA FOLHA DA PORTA - 0,80X2,10M</t>
  </si>
  <si>
    <t>PORTA DE CORRER PADRÃO PARANÁ REVESTIDA EM LAMINADO MELAMINICO TEXTURIZADO (FÓRMICA) NO PADRÃO MODAL (M848) - COM ARREMATE DOS TOPOS EM CANALETA DE ALUMINIO ANODIZADO 1/2"(COR NATURAL), PROTEÇÃO INTERNA DE CHUMBO; FORRAMENTOS E ALIZARES(EXECUTAR ALIZARES PLANOS - 7CM) SEGUE O MESMO PADRÃO DA FOLHA DA PORTA - 0,90X2,10M</t>
  </si>
  <si>
    <t>PORTA DE GIRO PADRÃO PARANÁ REVESTIDA EM LAMINADO MELAMINICO TEXTURIZADO (FÓRMICA) NO PADRÃO MODAL (M848) - COM ARREMATE DOS TOPOS EM CANALETA DE ALUMINIO ANODIZADO 1/2"(COR NATURAL), FORRAMENTOS E ALIZARES(EXECUTAR ALIZARES PLANOS - 7CM) SEGUE O MESMO PADRÃO DA FOLHA DA PORTA - 0,90X2,10M; COM GUICHÊ E CONTROLE DE ACESSO</t>
  </si>
  <si>
    <t>NÃO ENCONTREI</t>
  </si>
  <si>
    <t>PORTA MADEIRA</t>
  </si>
  <si>
    <t>P1/P2</t>
  </si>
  <si>
    <t>PORTA DE GIRO PADRÃO, PARANÁ REVESTIDA EM LAMINADO MELAMÍNICO TEXTURIZADO (FÓRMICA) NO PADRÃO MOLDAU (M848) - COM ARREMATE DOS TOPOS EM CANALETA DE ALUMÍNIO ANODIZADO 1/2" (COR NATURAL); FORRAMENTO E ALIZARES (EXECUTAR ALIZARES PLANOS - 7CM) - 0,80X2,10M</t>
  </si>
  <si>
    <t>P1</t>
  </si>
  <si>
    <t>PORTA DE GIRO PADRÃO, PARANÁ REVESTIDA EM LAMINADO MELAMÍNICO TEXTURIZADO (FÓRMICA) NO PADRÃO MOLDAU (M848) - COM ARREMATE DOS TOPOS EM CANALETA DE ALUMÍNIO ANODIZADO 1/2" (COR NATURAL); FORRAMENTO E ALIZARES (EXECUTAR ALIZARES PLANOS - 7CM) - 0,70X2,10M</t>
  </si>
  <si>
    <t>P1/P4</t>
  </si>
  <si>
    <t>PORTA DE CORRER PADRÃO, PARANÁ REVESTIDA EM LAMINADO MELAMÍNICO TEXTURIZADO (FÓRMICA) NO PADRÃO MOLDAU (M848) - COM ARREMATE DOS TOPOS EM CANALETA DE ALUMÍNIO ANODIZADO 1/2" (COR NATURAL); VISOR EM VIDRO LAMINADO 6MM INCOLOR, FORRAMENTO E ALIZARES (EXECUTAR ALIZARES PLANOS - 7CM) PORTA C/ CONTROLE DE ACESSO - 1,50X2,10M</t>
  </si>
  <si>
    <t>PORTA DE CORRER PADRÃO, PARANÁ REVESTIDA EM LAMINADO MELAMÍNICO TEXTURIZADO (FÓRMICA) NO PADRÃO MOLDAU (M848) - COM ARREMATE DOS TOPOS EM CANALETA DE ALUMÍNIO ANODIZADO 1/2" (COR NATURAL); VISOR EM VIDRO LAMINADO 6MM INCOLOR, FORRAMENTO E ALIZARES (EXECUTAR ALIZARES PLANOS - 7CM) PORTA C/ CONTROLE DE ACESSO - 0,80X2,10M</t>
  </si>
  <si>
    <t>P2/P3</t>
  </si>
  <si>
    <t>PORTA DE GIRO PADRÃO, PARANÁ REVESTIDA EM LAMINADO MELAMÍNICO TEXTURIZADO (FÓRMICA) NO PADRÃO MOLDAU (M848) - COM ARREMATE DOS TOPOS EM CANALETA DE ALUMÍNIO ANODIZADO 1/2" (COR NATURAL); FORRAMENTO E ALIZARES (EXECUTAR ALIZARES PLANOS - 7CM) - 0,90X2,10M</t>
  </si>
  <si>
    <t>P3/P4</t>
  </si>
  <si>
    <t>PORTA DE GIRO PADRÃO, PARANÁ REVESTIDA EM LAMINADO MELAMÍNICO TEXTURIZADO (FÓRMICA) NO PADRÃO MOLDAU (M848) - COM ARREMATE DOS TOPOS EM CANALETA DE ALUMÍNIO ANODIZADO 1/2" (COR NATURAL); CHAPA DE PROTEÇÃO EM AÇO INOXIDÁVEL (#18) E BARRA DE APOIO PARA PcD EM AÇO COM ACABAMENTO ESCOVADO; FORRAMENTO E ALIZARES (EXECUTAR ALIZARES PLANOS - 7CM) - 0,90X2,10M</t>
  </si>
  <si>
    <t>P4</t>
  </si>
  <si>
    <t>PORTA DE CORRER PADRÃO, PARANÁ REVESTIDA EM LAMINADO MELAMÍNICO TEXTURIZADO (FÓRMICA) NO PADRÃO MOLDAU (M848) - COM ARREMATE DOS TOPOS EM CANALETA DE ALUMÍNIO ANODIZADO 1/2" (COR NATURAL); CHAPA DE PROTEÇÃO EM AÇO INOXIDÁVEL (#18) E BARRA DE APOIO PARA PcD EM AÇO COM ACABAMENTO ESCOVADO; FORRAMENTO E ALIZARES (EXECUTAR ALIZARES PLANOS - 7CM) PORTA C/ CONTROLE DE ACESSO - 0,90X2,10M</t>
  </si>
  <si>
    <t>PORTA DE CORRER PADRÃO, PARANÁ REVESTIDA EM LAMINADO MELAMÍNICO TEXTURIZADO (FÓRMICA) NO PADRÃO MOLDAU (M848) - COM ARREMATE DOS TOPOS EM CANALETA DE ALUMÍNIO ANODIZADO 1/2" (COR NATURAL); FORRAMENTO E ALIZARES (EXECUTAR ALIZARES PLANOS - 7CM) PORTA C/ CONTROLE DE ACESSO - 0,90X2,10M</t>
  </si>
  <si>
    <t>P4/P5</t>
  </si>
  <si>
    <t>PORTA DE GIRO PADRÃO, PARANÁ REVESTIDA EM LAMINADO MELAMÍNICO TEXTURIZADO (FÓRMICA) NO PADRÃO MOLDAU (M848) - COM ARREMATE DOS TOPOS EM CANALETA DE ALUMÍNIO ANODIZADO 1/2" (COR NATURAL);  VISOR EM VIDRO LAMINADO 6MM INCOLOR; FORRAMENTO E ALIZARES (EXECUTAR ALIZARES PLANOS - 7CM) - 1,10X2,10M</t>
  </si>
  <si>
    <t>P5/CA</t>
  </si>
  <si>
    <t>PORTA DE GIRO PADRÃO, PARANÁ REVESTIDA EM LAMINADO MELAMÍNICO TEXTURIZADO (FÓRMICA) NO PADRÃO MOLDAU (M848) - COM ARREMATE DOS TOPOS EM CANALETA DE ALUMÍNIO ANODIZADO 1/2" (COR NATURAL);  VISOR EM VIDRO LAMINADO 6MM INCOLOR; FORRAMENTO E ALIZARES (EXECUTAR ALIZARES PLANOS - 7CM) PORTA C/ COMANDO DE ACESSO - 1,10X2,10M</t>
  </si>
  <si>
    <t>PORTA DE GIRO PADRÃO, PARANÁ REVESTIDA EM LAMINADO MELAMÍNICO TEXTURIZADO (FÓRMICA) NO PADRÃO MOLDAU (M848) - COM ARREMATE DOS TOPOS EM CANALETA DE ALUMÍNIO ANODIZADO 1/2" (COR NATURAL);  VISOR EM VIDRO LAMINADO 6MM INCOLOR; FORRAMENTO E ALIZARES (EXECUTAR ALIZARES PLANOS - 7CM) - 1,00X2,10M</t>
  </si>
  <si>
    <t>PORTA DE GIRO PADRÃO, PARANÁ REVESTIDA EM LAMINADO MELAMÍNICO TEXTURIZADO (FÓRMICA) NO PADRÃO MOLDAU (M848) - COM ARREMATE DOS TOPOS EM CANALETA DE ALUMÍNIO ANODIZADO 1/2" (COR NATURAL);  VISOR EM VIDRO LAMINADO 6MM INCOLOR; FORRAMENTO E ALIZARES (EXECUTAR ALIZARES PLANOS - 7CM) - 1,20X2,10M</t>
  </si>
  <si>
    <t>PORTA DE GIRO PADRÃO, PARANÁ REVESTIDA EM LAMINADO MELAMÍNICO TEXTURIZADO (FÓRMICA) NO PADRÃO MOLDAU (M848) - COM ARREMATE DOS TOPOS EM CANALETA DE ALUMÍNIO ANODIZADO 1/2" (COR NATURAL);  COM GUICHÊ E CONTROLE DE ACESSO; FORRAMENTO E ALIZARES (EXECUTAR ALIZARES PLANOS - 7CM) PORTA C/ CONTROLE DE ACESSO - 1,30X2,10M</t>
  </si>
  <si>
    <t>P5</t>
  </si>
  <si>
    <t>PORTA DUPLA DE GIRO PADRÃO, PARANÁ REVESTIDA EM LAMINADO MELAMÍNICO TEXTURIZADO (FÓRMICA) NO PADRÃO MOLDAU (M848) - COM ARREMATE DOS TOPOS EM CANALETA DE ALUMÍNIO ANODIZADO 1/2" (COR NATURAL); FORRAMENTO E ALIZARES (EXECUTAR ALIZARES PLANOS - 7CM) - 1,60X2,10M</t>
  </si>
  <si>
    <t>P6</t>
  </si>
  <si>
    <t>PORTA DE CORRER PADRÃO, PARANÁ REVESTIDA EM LAMINADO MELAMÍNICO TEXTURIZADO (FÓRMICA) NO PADRÃO MOLDAU (M848) - COM ARREMATE DOS TOPOS EM CANALETA DE ALUMÍNIO ANODIZADO 1/2" (COR NATURAL);  VISOR EM VIDRO LAMINADO 6MM INCOLOR; FORRAMENTO E ALIZARES (EXECUTAR ALIZARES PLANOS - 7CM) - 1,60X2,10M</t>
  </si>
  <si>
    <t>PORTA DUPLA DE GIRO PADRÃO, PARANÁ REVESTIDA EM LAMINADO MELAMÍNICO TEXTURIZADO (FÓRMICA) NO PADRÃO MOLDAU (M848) - COM ARREMATE DOS TOPOS EM CANALETA DE ALUMÍNIO ANODIZADO 1/2" (COR NATURAL);  VISOR EM VIDRO LAMINADO 6MM INCOLOR; FORRAMENTO E ALIZARES (EXECUTAR ALIZARES PLANOS - 7CM) - 1,60X2,10M</t>
  </si>
  <si>
    <t>PORTA DE CORRER PADRÃO, PARANÁ REVESTIDA EM LAMINADO MELAMÍNICO TEXTURIZADO (FÓRMICA) NO PADRÃO MOLDAU (M848) - COM ARREMATE DOS TOPOS EM CANALETA DE ALUMÍNIO ANODIZADO 1/2" (COR NATURAL);  VISOR EM VIDRO LAMINADO 6MM INCOLOR; FORRAMENTO E ALIZARES (EXECUTAR ALIZARES PLANOS - 7CM) - 1,30X2,10M</t>
  </si>
  <si>
    <t>P6/CA</t>
  </si>
  <si>
    <t>PORTA DE CORRER PADRÃO, PARANÁ REVESTIDA EM LAMINADO MELAMÍNICO TEXTURIZADO (FÓRMICA) NO PADRÃO MOLDAU (M848) - COM ARREMATE DOS TOPOS EM CANALETA DE ALUMÍNIO ANODIZADO 1/2" (COR NATURAL);  VISOR EM VIDRO LAMINADO 6MM INCOLOR; FORRAMENTO E ALIZARES (EXECUTAR ALIZARES PLANOS - 7CM) PORTA C/ CONTROLE DE ACESSO - 1,30X2,10M</t>
  </si>
  <si>
    <t>PORTA DE CORRER PADRÃO, PARANÁ REVESTIDA EM LAMINADO MELAMÍNICO TEXTURIZADO (FÓRMICA) NO PADRÃO MOLDAU (M848) - COM ARREMATE DOS TOPOS EM CANALETA DE ALUMÍNIO ANODIZADO 1/2" (COR NATURAL);  VISOR EM VIDRO LAMINADO 6MM INCOLOR; FORRAMENTO E ALIZARES (EXECUTAR ALIZARES PLANOS - 7CM) PORTA C/ CONTROLE DE ACESSO - 1,60X2,10M</t>
  </si>
  <si>
    <t>P7</t>
  </si>
  <si>
    <t>PORTA DE GIRO PADRÃO, PARANÁ REVESTIDA EM LAMINADO MELAMÍNICO TEXTURIZADO (FÓRMICA) NO PADRÃO MOLDAU (M848) - COM ARREMATE DOS TOPOS EM CANALETA DE ALUMÍNIO ANODIZADO 1/2" (COR NATURAL);  VISOR EM VIDRO LAMINADO 6MM INCOLOR; FORRAMENTO E ALIZARES (EXECUTAR ALIZARES PLANOS - 7CM) - 1,60X2,10M</t>
  </si>
  <si>
    <t>P7/CA</t>
  </si>
  <si>
    <t>PORTA DE GIRO PADRÃO, PARANÁ REVESTIDA EM LAMINADO MELAMÍNICO TEXTURIZADO (FÓRMICA) NO PADRÃO MOLDAU (M848) - COM ARREMATE DOS TOPOS EM CANALETA DE ALUMÍNIO ANODIZADO 1/2" (COR NATURAL);  VISOR EM VIDRO LAMINADO 6MM INCOLOR; FORRAMENTO E ALIZARES (EXECUTAR ALIZARES PLANOS - 7CM) - 1,60X2,10M C/ CONTROLE DE ACESSO</t>
  </si>
  <si>
    <t>PORTA DE GIRO PADRÃO, PARANÁ REVESTIDA EM LAMINADO MELAMÍNICO TEXTURIZADO (FÓRMICA) NO PADRÃO MOLDAU (M848) - COM ARREMATE DOS TOPOS EM CANALETA DE ALUMÍNIO ANODIZADO 1/2" (COR NATURAL);  VISOR EM VIDRO LAMINADO 6MM INCOLOR; FORRAMENTO E ALIZARES (EXECUTAR ALIZARES PLANOS - 7CM) - 1,95X2,70M</t>
  </si>
  <si>
    <t>PORTA DUPLA DE CORRER PADRÃO, PARANÁ REVESTIDA EM LAMINADO MELAMÍNICO TEXTURIZADO (FÓRMICA) NO PADRÃO MOLDAU (M848) - COM ARREMATE DOS TOPOS EM CANALETA DE ALUMÍNIO ANODIZADO 1/2" (COR NATURAL);  VISOR EM VIDRO LAMINADO 6MM INCOLOR; FORRAMENTO E ALIZARES (EXECUTAR ALIZARES PLANOS - 7CM) - 1,95X2,70M</t>
  </si>
  <si>
    <t>P8</t>
  </si>
  <si>
    <t>PORTA DUPLA DE CORRER PADRÃO, PARANÁ REVESTIDA EM LAMINADO MELAMÍNICO TEXTURIZADO (FÓRMICA) NO PADRÃO MOLDAU (M848) - COM ARREMATE DOS TOPOS EM CANALETA DE ALUMÍNIO ANODIZADO 1/2" (COR NATURAL);  VISOR EM VIDRO LAMINADO 6MM INCOLOR; FORRAMENTO E ALIZARES (EXECUTAR ALIZARES PLANOS - 7CM) - 2,50X2,70M</t>
  </si>
  <si>
    <r>
      <t xml:space="preserve">PORTA DE </t>
    </r>
    <r>
      <rPr>
        <b/>
        <sz val="11"/>
        <color rgb="FF00B0F0"/>
        <rFont val="Calibri"/>
        <family val="2"/>
        <scheme val="minor"/>
      </rPr>
      <t xml:space="preserve">CORRER </t>
    </r>
    <r>
      <rPr>
        <sz val="11"/>
        <rFont val="Calibri"/>
        <family val="2"/>
        <scheme val="minor"/>
      </rPr>
      <t>PADRÃO, PARANÁ REVESTIDA EM LAMINADO MELAMÍNICO TEXTURIZADO (FÓRMICA) NO PADRÃO MOLDAU (M848) - COM ARREMATE DOS TOPOS EM CANALETA DE ALUMÍNIO ANODIZADO 1/2" (COR NATURAL);  VISOR EM VIDRO LAMINADO 6MM INCOLOR; FORRAMENTO E ALIZARES (EXECUTAR ALIZARES PLANOS - 7CM) PORTA C/ CONTROLE DE ACESSO - 2,28X2,10M</t>
    </r>
  </si>
  <si>
    <t>P9</t>
  </si>
  <si>
    <r>
      <t xml:space="preserve">PORTA DE </t>
    </r>
    <r>
      <rPr>
        <b/>
        <sz val="11"/>
        <color rgb="FF00B0F0"/>
        <rFont val="Calibri"/>
        <family val="2"/>
        <scheme val="minor"/>
      </rPr>
      <t>CORRER</t>
    </r>
    <r>
      <rPr>
        <sz val="11"/>
        <rFont val="Calibri"/>
        <family val="2"/>
        <scheme val="minor"/>
      </rPr>
      <t xml:space="preserve"> PADRÃO, PARANÁ REVESTIDA EM LAMINADO MELAMÍNICO TEXTURIZADO (FÓRMICA) NO PADRÃO MOLDAU (M848) - COM ARREMATE DOS TOPOS EM CANALETA DE ALUMÍNIO ANODIZADO 1/2" (COR NATURAL);  VISOR EM VIDRO LAMINADO 6MM INCOLOR; FORRAMENTO E ALIZARES (EXECUTAR ALIZARES PLANOS - 7CM) PORTA C/ CONTROLE DE ACESSO - 3,55X2,10M</t>
    </r>
  </si>
  <si>
    <t>PORTA ACÚSTICA</t>
  </si>
  <si>
    <t>PORTA ACÚSTICA EM CHAPA DOBRADA DE AÇO CARBONO COM LÃ DE PET NO NÚCLEO INTERNO, ACABAMENTO COM PINTURA ELETROSTÁTICA NA COR BRANCA; BATENTE EM CHAPA DE AÇO DOBRADA (#16) COM PINTURA ESMALTE SINTÉTICA NA COR BRANCA - 1,30X2,10M</t>
  </si>
  <si>
    <t>PORTA ACÚSTICA EM CHAPA DOBRADA DE AÇO CARBONO COM LÃ DE PET NO NÚCLEO INTERNO, ACABAMENTO COM PINTURA ELETROSTÁTICA NA COR BRANCA; BATENTE EM CHAPA DE AÇO DOBRADA (#16) COM PINTURA ESMALTE SINTÉTICA NA COR BRANCA - 1,60X2,10M</t>
  </si>
  <si>
    <t>PAC3</t>
  </si>
  <si>
    <t>PORTA ACÚSTICA DO TIPO CAMARÃO EM CHAPA DOBRADA DE AÇO CARBONO COM LÃ DE PET NO NÚCLEO INTERNO, ACABAMENTO COM PINTURA ELETROSTÁTICA NA COR BRANCA; BATENTE EM CHAPA DE AÇO DOBRADA (#16) COM PINTURA ESMALTE SINTÉTICA NA COR BRANCA - 8,35X3,00M</t>
  </si>
  <si>
    <t>PORTA CORTA-FOGO</t>
  </si>
  <si>
    <t>PF1</t>
  </si>
  <si>
    <r>
      <t>PORTA CORTA FOGO EM CHAPA DE AÇO COM FUNDO EM GALVITE E PINTURA ELETROSTÁTICA, BATENTE METÁLICO EM CHAPA DE AÇO DOBRADA N</t>
    </r>
    <r>
      <rPr>
        <sz val="11"/>
        <rFont val="Calibri"/>
        <family val="2"/>
      </rPr>
      <t>º16, COM PINTURA ESMALTE SINTÉTICO (COR BRANCO) - COM DOBRADIÇA HELICOIDAL PARA PORTA CORTA FOGO, BARRA ANTIPÂNICO E SELECIONADOR DE FOLHA DE PORTA MECÂNICO E MOLA AÉREA - 0,90X2,10M</t>
    </r>
  </si>
  <si>
    <r>
      <t>PORTA CORTA FOGO EM CHAPA DE AÇO COM FUNDO EM GALVITE E PINTURA ELETROSTÁTICA, BATENTE METÁLICO EM CHAPA DE AÇO DOBRADA N</t>
    </r>
    <r>
      <rPr>
        <sz val="11"/>
        <rFont val="Calibri"/>
        <family val="2"/>
      </rPr>
      <t>º16, COM PINTURA ESMALTE SINTÉTICO (COR BRANCO) - COM DOBRADIÇA HELICOIDAL PARA PORTA CORTA FOGO, BARRA ANTIPÂNICO E SELECIONADOR DE FOLHA DE PORTA MECÂNICO E MOLA AÉREA - 1,00X2,10M</t>
    </r>
  </si>
  <si>
    <r>
      <t>PORTA CORTA FOGO EM CHAPA DE AÇO COM FUNDO EM GALVITE E PINTURA ELETROSTÁTICA, BATENTE METÁLICO EM CHAPA DE AÇO DOBRADA N</t>
    </r>
    <r>
      <rPr>
        <sz val="11"/>
        <rFont val="Calibri"/>
        <family val="2"/>
      </rPr>
      <t>º16, COM PINTURA ESMALTE SINTÉTICO (COR BRANCO) - COM DOBRADIÇA HELICOIDAL PARA PORTA CORTA FOGO, BARRA ANTIPÂNICO E SELECIONADOR DE FOLHA DE PORTA MECÂNICO E MOLA AÉREA - 1,20X2,10M</t>
    </r>
  </si>
  <si>
    <t>PF2</t>
  </si>
  <si>
    <r>
      <t>PORTA CORTA FOGO EM CHAPA DE AÇO COM FUNDO EM GALVITE E PINTURA ELETROSTÁTICA, BATENTE METÁLICO EM CHAPA DE AÇO DOBRADA N</t>
    </r>
    <r>
      <rPr>
        <sz val="11"/>
        <rFont val="Calibri"/>
        <family val="2"/>
      </rPr>
      <t>º16, COM PINTURA ESMALTE SINTÉTICO (COR BRANCO) - COM DOBRADIÇA HELICOIDAL PARA PORTA CORTA FOGO, BARRA ANTIPÂNICO E SELECIONADOR DE FOLHA DE PORTA MECÂNICO E MOLA AÉREA -1,90X2,10M</t>
    </r>
  </si>
  <si>
    <t>PF1/PF2</t>
  </si>
  <si>
    <r>
      <t>PORTA CORTA FOGO EM CHAPA DE AÇO COM FUNDO EM GALVITE E PINTURA ELETROSTÁTICA, BATENTE METÁLICO EM CHAPA DE AÇO DOBRADA N</t>
    </r>
    <r>
      <rPr>
        <sz val="11"/>
        <rFont val="Calibri"/>
        <family val="2"/>
      </rPr>
      <t>º16, COM PINTURA ESMALTE SINTÉTICO (COR BRANCO) - COM DOBRADIÇA HELICOIDAL PARA PORTA CORTA FOGO, BARRA ANTIPÂNICO E SELECIONADOR DE FOLHA DE PORTA MECÂNICO E MOLA AÉREA -2,00X2,10M</t>
    </r>
  </si>
  <si>
    <t>PF2/PF3</t>
  </si>
  <si>
    <r>
      <t>PORTA CORTA FOGO EM CHAPA DE AÇO COM FUNDO EM GALVITE E PINTURA ELETROSTÁTICA, BATENTE METÁLICO EM CHAPA DE AÇO DOBRADA N</t>
    </r>
    <r>
      <rPr>
        <sz val="11"/>
        <rFont val="Calibri"/>
        <family val="2"/>
      </rPr>
      <t>º16, COM PINTURA ESMALTE SINTÉTICO (COR BRANCO) - COM DOBRADIÇA HELICOIDAL PARA PORTA CORTA FOGO, BARRA ANTIPÂNICO E SELECIONADOR DE FOLHA DE PORTA MECÂNICO E MOLA AÉREA -2,10X2,10M</t>
    </r>
  </si>
  <si>
    <t>COBOGÓ</t>
  </si>
  <si>
    <t>CO1</t>
  </si>
  <si>
    <t>COBOGÓ EM CONCRETO PRÉ-MOLDADO TIPO CUBO; PINTURA ACRÍLICA BRANCA - 3,00X1,00M</t>
  </si>
  <si>
    <t>PORTAS DIVISÓRIAS BANHEIROS</t>
  </si>
  <si>
    <t>PORTA DIVISÓRIA 0,60X1,60M</t>
  </si>
  <si>
    <t>PORTA DIVISÓRIA 0,80X1,60M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</si>
</sst>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0;[Red]#,##0.00"/>
    <numFmt numFmtId="166" formatCode="_(* #,##0.00_);_(* \(#,##0.00\);_(* &quot;-&quot;??_);_(@_)"/>
    <numFmt numFmtId="167" formatCode="_(* #,##0.000_);_(* \(#,##0.0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ourier"/>
      <family val="3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166" fontId="3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4" fontId="5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165" fontId="7" fillId="0" borderId="0" xfId="0" applyNumberFormat="1" applyFon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2" fontId="1" fillId="0" borderId="0" xfId="0" applyNumberFormat="1" applyFont="1"/>
    <xf numFmtId="0" fontId="0" fillId="0" borderId="0" xfId="0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/>
    <xf numFmtId="2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left" vertical="center" wrapText="1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167" fontId="6" fillId="2" borderId="0" xfId="3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0" fillId="2" borderId="0" xfId="0" applyFill="1"/>
    <xf numFmtId="0" fontId="6" fillId="2" borderId="0" xfId="1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horizontal="right" vertical="center"/>
    </xf>
    <xf numFmtId="165" fontId="7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0" xfId="0" applyFill="1" applyAlignment="1">
      <alignment vertical="center"/>
    </xf>
    <xf numFmtId="0" fontId="9" fillId="0" borderId="0" xfId="0" applyFont="1"/>
    <xf numFmtId="0" fontId="5" fillId="2" borderId="0" xfId="0" applyFont="1" applyFill="1" applyAlignment="1">
      <alignment vertical="center"/>
    </xf>
    <xf numFmtId="2" fontId="5" fillId="2" borderId="0" xfId="0" applyNumberFormat="1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6" fillId="3" borderId="0" xfId="0" applyFont="1" applyFill="1" applyAlignment="1">
      <alignment vertical="center" wrapText="1"/>
    </xf>
    <xf numFmtId="0" fontId="6" fillId="3" borderId="3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2" fontId="10" fillId="0" borderId="0" xfId="0" applyNumberFormat="1" applyFont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/>
    <xf numFmtId="2" fontId="5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0" fontId="10" fillId="0" borderId="0" xfId="0" applyFont="1" applyAlignment="1">
      <alignment horizontal="center"/>
    </xf>
    <xf numFmtId="4" fontId="7" fillId="0" borderId="4" xfId="0" applyNumberFormat="1" applyFont="1" applyBorder="1" applyAlignment="1">
      <alignment horizontal="left" vertical="center" wrapText="1"/>
    </xf>
  </cellXfs>
  <cellStyles count="4">
    <cellStyle name="Normal" xfId="0" builtinId="0"/>
    <cellStyle name="Normal 10 22" xfId="1" xr:uid="{00000000-0005-0000-0000-000001000000}"/>
    <cellStyle name="Normal 7 5" xfId="2" xr:uid="{00000000-0005-0000-0000-000002000000}"/>
    <cellStyle name="Vírgula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02"/>
  <sheetViews>
    <sheetView tabSelected="1" topLeftCell="A33" workbookViewId="0">
      <selection activeCell="B37" sqref="B37"/>
    </sheetView>
  </sheetViews>
  <sheetFormatPr defaultRowHeight="14.4" x14ac:dyDescent="0.3"/>
  <cols>
    <col min="1" max="1" width="7.77734375" customWidth="1"/>
    <col min="2" max="2" width="85.5546875" customWidth="1"/>
    <col min="3" max="4" width="9.77734375" customWidth="1"/>
    <col min="5" max="5" width="10" customWidth="1"/>
  </cols>
  <sheetData>
    <row r="2" spans="1:5" x14ac:dyDescent="0.3">
      <c r="B2" s="1" t="s">
        <v>0</v>
      </c>
    </row>
    <row r="3" spans="1:5" x14ac:dyDescent="0.3">
      <c r="B3" s="1" t="s">
        <v>1</v>
      </c>
    </row>
    <row r="4" spans="1:5" x14ac:dyDescent="0.3">
      <c r="B4" s="2" t="s">
        <v>2</v>
      </c>
    </row>
    <row r="7" spans="1:5" ht="15" customHeight="1" x14ac:dyDescent="0.3">
      <c r="B7" s="23" t="s">
        <v>3</v>
      </c>
      <c r="C7" s="4"/>
      <c r="D7" s="5"/>
    </row>
    <row r="8" spans="1:5" ht="15" customHeight="1" x14ac:dyDescent="0.3">
      <c r="B8" s="49" t="s">
        <v>47</v>
      </c>
      <c r="C8" s="50"/>
      <c r="D8" s="51"/>
      <c r="E8" s="52"/>
    </row>
    <row r="9" spans="1:5" ht="55.05" customHeight="1" x14ac:dyDescent="0.3">
      <c r="A9" s="13"/>
      <c r="B9" s="71" t="s">
        <v>15</v>
      </c>
      <c r="C9" s="27" t="s">
        <v>40</v>
      </c>
      <c r="D9" s="11">
        <v>149</v>
      </c>
      <c r="E9" s="11"/>
    </row>
    <row r="10" spans="1:5" ht="60" customHeight="1" x14ac:dyDescent="0.3">
      <c r="A10" s="13"/>
      <c r="B10" s="24" t="s">
        <v>16</v>
      </c>
      <c r="C10" s="27" t="s">
        <v>40</v>
      </c>
      <c r="D10" s="11">
        <v>7</v>
      </c>
      <c r="E10" s="11"/>
    </row>
    <row r="11" spans="1:5" ht="60" customHeight="1" x14ac:dyDescent="0.3">
      <c r="A11" s="54"/>
      <c r="B11" s="24" t="s">
        <v>42</v>
      </c>
      <c r="C11" s="27" t="s">
        <v>40</v>
      </c>
      <c r="D11" s="11">
        <v>12</v>
      </c>
      <c r="E11" s="11"/>
    </row>
    <row r="12" spans="1:5" ht="64.95" customHeight="1" x14ac:dyDescent="0.3">
      <c r="A12" s="13"/>
      <c r="B12" s="24" t="s">
        <v>52</v>
      </c>
      <c r="C12" s="27" t="s">
        <v>40</v>
      </c>
      <c r="D12" s="11">
        <v>7</v>
      </c>
      <c r="E12" s="11"/>
    </row>
    <row r="13" spans="1:5" ht="55.05" customHeight="1" x14ac:dyDescent="0.3">
      <c r="A13" s="6"/>
      <c r="B13" s="24" t="s">
        <v>17</v>
      </c>
      <c r="C13" s="27" t="s">
        <v>40</v>
      </c>
      <c r="D13" s="11">
        <v>3</v>
      </c>
      <c r="E13" s="11"/>
    </row>
    <row r="14" spans="1:5" ht="55.05" customHeight="1" x14ac:dyDescent="0.3">
      <c r="A14" s="6"/>
      <c r="B14" s="24" t="s">
        <v>18</v>
      </c>
      <c r="C14" s="27" t="s">
        <v>40</v>
      </c>
      <c r="D14" s="11">
        <v>7</v>
      </c>
      <c r="E14" s="11"/>
    </row>
    <row r="15" spans="1:5" ht="55.05" customHeight="1" x14ac:dyDescent="0.3">
      <c r="A15" s="6"/>
      <c r="B15" s="24" t="s">
        <v>36</v>
      </c>
      <c r="C15" s="27" t="s">
        <v>40</v>
      </c>
      <c r="D15" s="11">
        <v>58</v>
      </c>
      <c r="E15" s="11"/>
    </row>
    <row r="16" spans="1:5" ht="64.95" customHeight="1" x14ac:dyDescent="0.3">
      <c r="A16" s="6"/>
      <c r="B16" s="24" t="s">
        <v>53</v>
      </c>
      <c r="C16" s="27" t="s">
        <v>40</v>
      </c>
      <c r="D16" s="11">
        <v>6</v>
      </c>
      <c r="E16" s="11"/>
    </row>
    <row r="17" spans="1:5" ht="55.05" customHeight="1" x14ac:dyDescent="0.3">
      <c r="A17" s="6"/>
      <c r="B17" s="24" t="s">
        <v>19</v>
      </c>
      <c r="C17" s="27" t="s">
        <v>40</v>
      </c>
      <c r="D17" s="11">
        <v>131</v>
      </c>
      <c r="E17" s="11"/>
    </row>
    <row r="18" spans="1:5" ht="55.05" customHeight="1" x14ac:dyDescent="0.3">
      <c r="A18" s="6"/>
      <c r="B18" s="24" t="s">
        <v>54</v>
      </c>
      <c r="C18" s="27" t="s">
        <v>40</v>
      </c>
      <c r="D18" s="11">
        <v>3</v>
      </c>
      <c r="E18" s="11"/>
    </row>
    <row r="19" spans="1:5" ht="64.95" customHeight="1" x14ac:dyDescent="0.3">
      <c r="A19" s="6"/>
      <c r="B19" s="24" t="s">
        <v>20</v>
      </c>
      <c r="C19" s="27" t="s">
        <v>40</v>
      </c>
      <c r="D19" s="11">
        <v>74</v>
      </c>
      <c r="E19" s="11"/>
    </row>
    <row r="20" spans="1:5" ht="55.05" customHeight="1" x14ac:dyDescent="0.3">
      <c r="A20" s="6"/>
      <c r="B20" s="24" t="s">
        <v>21</v>
      </c>
      <c r="C20" s="27" t="s">
        <v>40</v>
      </c>
      <c r="D20" s="11">
        <v>9</v>
      </c>
      <c r="E20" s="11"/>
    </row>
    <row r="21" spans="1:5" ht="55.05" customHeight="1" x14ac:dyDescent="0.3">
      <c r="A21" s="29"/>
      <c r="B21" s="24" t="s">
        <v>41</v>
      </c>
      <c r="C21" s="27" t="s">
        <v>40</v>
      </c>
      <c r="D21" s="11">
        <v>21</v>
      </c>
      <c r="E21" s="11"/>
    </row>
    <row r="22" spans="1:5" ht="55.05" customHeight="1" x14ac:dyDescent="0.3">
      <c r="A22" s="6"/>
      <c r="B22" s="24" t="s">
        <v>22</v>
      </c>
      <c r="C22" s="27" t="s">
        <v>40</v>
      </c>
      <c r="D22" s="11">
        <v>79</v>
      </c>
      <c r="E22" s="11"/>
    </row>
    <row r="23" spans="1:5" ht="64.95" customHeight="1" x14ac:dyDescent="0.3">
      <c r="A23" s="6"/>
      <c r="B23" s="24" t="s">
        <v>23</v>
      </c>
      <c r="C23" s="27" t="s">
        <v>40</v>
      </c>
      <c r="D23" s="11">
        <v>2</v>
      </c>
      <c r="E23" s="11"/>
    </row>
    <row r="24" spans="1:5" ht="64.95" customHeight="1" x14ac:dyDescent="0.3">
      <c r="A24" s="55"/>
      <c r="B24" s="24" t="s">
        <v>48</v>
      </c>
      <c r="C24" s="27" t="s">
        <v>40</v>
      </c>
      <c r="D24" s="11">
        <v>2</v>
      </c>
      <c r="E24" s="11"/>
    </row>
    <row r="25" spans="1:5" ht="64.95" customHeight="1" x14ac:dyDescent="0.3">
      <c r="A25" s="30"/>
      <c r="B25" s="24" t="s">
        <v>43</v>
      </c>
      <c r="C25" s="27" t="s">
        <v>40</v>
      </c>
      <c r="D25" s="11">
        <v>3</v>
      </c>
      <c r="E25" s="11"/>
    </row>
    <row r="26" spans="1:5" ht="64.95" customHeight="1" x14ac:dyDescent="0.3">
      <c r="A26" s="56"/>
      <c r="B26" s="24" t="s">
        <v>49</v>
      </c>
      <c r="C26" s="27" t="s">
        <v>40</v>
      </c>
      <c r="D26" s="11">
        <v>6</v>
      </c>
      <c r="E26" s="11"/>
    </row>
    <row r="27" spans="1:5" ht="64.95" customHeight="1" x14ac:dyDescent="0.3">
      <c r="A27" s="6"/>
      <c r="B27" s="24" t="s">
        <v>37</v>
      </c>
      <c r="C27" s="27" t="s">
        <v>40</v>
      </c>
      <c r="D27" s="11">
        <v>21</v>
      </c>
      <c r="E27" s="11"/>
    </row>
    <row r="28" spans="1:5" ht="55.05" customHeight="1" x14ac:dyDescent="0.3">
      <c r="A28" s="6"/>
      <c r="B28" s="24" t="s">
        <v>38</v>
      </c>
      <c r="C28" s="27" t="s">
        <v>40</v>
      </c>
      <c r="D28" s="11">
        <v>2</v>
      </c>
      <c r="E28" s="11"/>
    </row>
    <row r="29" spans="1:5" ht="55.05" customHeight="1" x14ac:dyDescent="0.3">
      <c r="A29" s="30"/>
      <c r="B29" s="24" t="s">
        <v>44</v>
      </c>
      <c r="C29" s="27" t="s">
        <v>40</v>
      </c>
      <c r="D29" s="11">
        <v>2</v>
      </c>
      <c r="E29" s="11"/>
    </row>
    <row r="30" spans="1:5" ht="64.95" customHeight="1" x14ac:dyDescent="0.3">
      <c r="A30" s="6"/>
      <c r="B30" s="24" t="s">
        <v>39</v>
      </c>
      <c r="C30" s="27" t="s">
        <v>40</v>
      </c>
      <c r="D30" s="11">
        <v>18</v>
      </c>
      <c r="E30" s="11"/>
    </row>
    <row r="31" spans="1:5" ht="64.95" customHeight="1" x14ac:dyDescent="0.3">
      <c r="A31" s="6"/>
      <c r="B31" s="24" t="s">
        <v>28</v>
      </c>
      <c r="C31" s="27" t="s">
        <v>40</v>
      </c>
      <c r="D31" s="11">
        <v>4</v>
      </c>
      <c r="E31" s="11"/>
    </row>
    <row r="32" spans="1:5" ht="40.049999999999997" customHeight="1" x14ac:dyDescent="0.3">
      <c r="A32" s="6"/>
      <c r="B32" s="24" t="s">
        <v>27</v>
      </c>
      <c r="C32" s="27" t="s">
        <v>40</v>
      </c>
      <c r="D32" s="11">
        <v>4</v>
      </c>
      <c r="E32" s="11"/>
    </row>
    <row r="33" spans="1:6" ht="55.05" customHeight="1" x14ac:dyDescent="0.3">
      <c r="A33" s="6"/>
      <c r="B33" s="24" t="s">
        <v>26</v>
      </c>
      <c r="C33" s="27" t="s">
        <v>40</v>
      </c>
      <c r="D33" s="11">
        <v>4</v>
      </c>
      <c r="E33" s="11"/>
    </row>
    <row r="34" spans="1:6" ht="55.05" customHeight="1" x14ac:dyDescent="0.3">
      <c r="A34" s="6"/>
      <c r="B34" s="24" t="s">
        <v>25</v>
      </c>
      <c r="C34" s="27" t="s">
        <v>40</v>
      </c>
      <c r="D34" s="11">
        <v>1</v>
      </c>
      <c r="E34" s="11"/>
    </row>
    <row r="35" spans="1:6" ht="55.05" customHeight="1" x14ac:dyDescent="0.3">
      <c r="A35" s="6"/>
      <c r="B35" s="24" t="s">
        <v>24</v>
      </c>
      <c r="C35" s="27" t="s">
        <v>40</v>
      </c>
      <c r="D35" s="11">
        <v>1</v>
      </c>
      <c r="E35" s="11"/>
    </row>
    <row r="36" spans="1:6" ht="15" customHeight="1" x14ac:dyDescent="0.3">
      <c r="A36" s="26"/>
      <c r="B36" s="28" t="s">
        <v>6</v>
      </c>
      <c r="C36" s="50"/>
      <c r="D36" s="51"/>
      <c r="E36" s="52" t="s">
        <v>51</v>
      </c>
    </row>
    <row r="37" spans="1:6" ht="40.049999999999997" customHeight="1" x14ac:dyDescent="0.3">
      <c r="A37" s="6" t="s">
        <v>4</v>
      </c>
      <c r="B37" s="24" t="s">
        <v>45</v>
      </c>
      <c r="C37" s="27" t="s">
        <v>50</v>
      </c>
      <c r="D37" s="60">
        <v>25</v>
      </c>
      <c r="E37" s="57">
        <f>1.1*2.1*D37</f>
        <v>57.750000000000014</v>
      </c>
      <c r="F37" s="11"/>
    </row>
    <row r="38" spans="1:6" ht="40.049999999999997" customHeight="1" x14ac:dyDescent="0.3">
      <c r="A38" s="6" t="s">
        <v>5</v>
      </c>
      <c r="B38" s="24" t="s">
        <v>46</v>
      </c>
      <c r="C38" s="27" t="s">
        <v>50</v>
      </c>
      <c r="D38" s="60">
        <v>4</v>
      </c>
      <c r="E38" s="61">
        <v>10.08</v>
      </c>
      <c r="F38" s="11"/>
    </row>
    <row r="39" spans="1:6" ht="15" customHeight="1" x14ac:dyDescent="0.3">
      <c r="A39" s="6"/>
      <c r="B39" s="24"/>
      <c r="C39" s="27"/>
      <c r="D39" s="60"/>
      <c r="E39" s="59">
        <f>SUM(E37:E38)</f>
        <v>67.830000000000013</v>
      </c>
    </row>
    <row r="40" spans="1:6" ht="15" customHeight="1" x14ac:dyDescent="0.3">
      <c r="A40" s="26"/>
      <c r="B40" s="28" t="s">
        <v>7</v>
      </c>
      <c r="C40" s="50"/>
      <c r="D40" s="51"/>
      <c r="E40" s="52" t="s">
        <v>51</v>
      </c>
    </row>
    <row r="41" spans="1:6" ht="60" customHeight="1" x14ac:dyDescent="0.3">
      <c r="A41" s="6" t="s">
        <v>8</v>
      </c>
      <c r="B41" s="24" t="s">
        <v>29</v>
      </c>
      <c r="C41" s="27" t="s">
        <v>50</v>
      </c>
      <c r="D41" s="11">
        <v>36</v>
      </c>
      <c r="E41" s="57">
        <f>0.9*2.1*D41</f>
        <v>68.040000000000006</v>
      </c>
    </row>
    <row r="42" spans="1:6" ht="60" customHeight="1" x14ac:dyDescent="0.3">
      <c r="A42" s="6" t="s">
        <v>9</v>
      </c>
      <c r="B42" s="24" t="s">
        <v>30</v>
      </c>
      <c r="C42" s="27" t="s">
        <v>50</v>
      </c>
      <c r="D42" s="11">
        <v>23</v>
      </c>
      <c r="E42" s="62">
        <f>1*2.1*D42</f>
        <v>48.300000000000004</v>
      </c>
    </row>
    <row r="43" spans="1:6" ht="60" customHeight="1" x14ac:dyDescent="0.3">
      <c r="A43" s="6" t="s">
        <v>10</v>
      </c>
      <c r="B43" s="24" t="s">
        <v>31</v>
      </c>
      <c r="C43" s="27" t="s">
        <v>50</v>
      </c>
      <c r="D43" s="11">
        <v>15</v>
      </c>
      <c r="E43" s="57">
        <f>1.1*2.1*D43</f>
        <v>34.650000000000006</v>
      </c>
    </row>
    <row r="44" spans="1:6" ht="60" customHeight="1" x14ac:dyDescent="0.3">
      <c r="A44" s="6" t="s">
        <v>11</v>
      </c>
      <c r="B44" s="24" t="s">
        <v>32</v>
      </c>
      <c r="C44" s="27" t="s">
        <v>50</v>
      </c>
      <c r="D44" s="11">
        <v>16</v>
      </c>
      <c r="E44" s="57">
        <f>1.2*2.1*D44</f>
        <v>40.32</v>
      </c>
    </row>
    <row r="45" spans="1:6" ht="55.05" customHeight="1" x14ac:dyDescent="0.3">
      <c r="A45" s="25" t="s">
        <v>12</v>
      </c>
      <c r="B45" s="24" t="s">
        <v>33</v>
      </c>
      <c r="C45" s="27" t="s">
        <v>50</v>
      </c>
      <c r="D45" s="11">
        <v>5</v>
      </c>
      <c r="E45" s="57">
        <f>1.9*2.1*D45</f>
        <v>19.95</v>
      </c>
    </row>
    <row r="46" spans="1:6" ht="55.05" customHeight="1" x14ac:dyDescent="0.3">
      <c r="A46" s="13" t="s">
        <v>13</v>
      </c>
      <c r="B46" s="24" t="s">
        <v>34</v>
      </c>
      <c r="C46" s="27" t="s">
        <v>50</v>
      </c>
      <c r="D46" s="11">
        <v>2</v>
      </c>
      <c r="E46" s="62">
        <f>2*2.1*D46</f>
        <v>8.4</v>
      </c>
    </row>
    <row r="47" spans="1:6" ht="55.05" customHeight="1" x14ac:dyDescent="0.3">
      <c r="A47" s="13" t="s">
        <v>14</v>
      </c>
      <c r="B47" s="24" t="s">
        <v>35</v>
      </c>
      <c r="C47" s="27" t="s">
        <v>50</v>
      </c>
      <c r="D47" s="11">
        <v>1</v>
      </c>
      <c r="E47" s="61">
        <f>2.1*2.1*D47</f>
        <v>4.41</v>
      </c>
    </row>
    <row r="48" spans="1:6" ht="15" customHeight="1" x14ac:dyDescent="0.3">
      <c r="C48" s="58"/>
      <c r="D48" s="5"/>
      <c r="E48" s="59">
        <f>SUM(E41:E47)</f>
        <v>224.07</v>
      </c>
    </row>
    <row r="49" spans="1:5" ht="15" customHeight="1" x14ac:dyDescent="0.3">
      <c r="A49" s="46"/>
      <c r="B49" s="35" t="s">
        <v>117</v>
      </c>
      <c r="C49" s="47"/>
      <c r="D49" s="48"/>
      <c r="E49" s="63" t="s">
        <v>51</v>
      </c>
    </row>
    <row r="50" spans="1:5" ht="15" customHeight="1" x14ac:dyDescent="0.3">
      <c r="A50" s="19"/>
      <c r="B50" s="7" t="s">
        <v>118</v>
      </c>
      <c r="C50" s="21" t="s">
        <v>50</v>
      </c>
      <c r="D50" s="68">
        <v>59</v>
      </c>
      <c r="E50" s="57">
        <v>56.64</v>
      </c>
    </row>
    <row r="51" spans="1:5" ht="15" customHeight="1" x14ac:dyDescent="0.3">
      <c r="B51" s="7" t="s">
        <v>119</v>
      </c>
      <c r="C51" s="21" t="s">
        <v>50</v>
      </c>
      <c r="D51" s="69">
        <v>4</v>
      </c>
      <c r="E51" s="61">
        <v>5.12</v>
      </c>
    </row>
    <row r="52" spans="1:5" ht="15" customHeight="1" x14ac:dyDescent="0.3">
      <c r="C52" s="11"/>
      <c r="D52" s="9"/>
      <c r="E52" s="70">
        <f>SUM(E50:E51)</f>
        <v>61.76</v>
      </c>
    </row>
    <row r="53" spans="1:5" ht="25.05" customHeight="1" x14ac:dyDescent="0.3">
      <c r="C53" s="11"/>
      <c r="D53" s="9"/>
    </row>
    <row r="54" spans="1:5" ht="25.05" customHeight="1" x14ac:dyDescent="0.3">
      <c r="C54" s="11"/>
      <c r="D54" s="9"/>
    </row>
    <row r="55" spans="1:5" ht="15" customHeight="1" x14ac:dyDescent="0.3">
      <c r="C55" s="11"/>
      <c r="D55" s="9"/>
    </row>
    <row r="56" spans="1:5" ht="15" customHeight="1" x14ac:dyDescent="0.3">
      <c r="B56" s="6"/>
      <c r="C56" s="11"/>
      <c r="D56" s="9"/>
    </row>
    <row r="57" spans="1:5" ht="15" customHeight="1" x14ac:dyDescent="0.3">
      <c r="B57" s="13"/>
      <c r="C57" s="11"/>
      <c r="D57" s="9"/>
    </row>
    <row r="58" spans="1:5" ht="15" customHeight="1" x14ac:dyDescent="0.3">
      <c r="B58" s="6"/>
      <c r="C58" s="11"/>
      <c r="D58" s="9"/>
    </row>
    <row r="59" spans="1:5" ht="15" customHeight="1" x14ac:dyDescent="0.3">
      <c r="B59" s="6"/>
      <c r="C59" s="11"/>
      <c r="D59" s="9"/>
    </row>
    <row r="60" spans="1:5" ht="15" customHeight="1" x14ac:dyDescent="0.3">
      <c r="B60" s="6"/>
      <c r="C60" s="11"/>
      <c r="D60" s="9"/>
    </row>
    <row r="61" spans="1:5" ht="15" customHeight="1" x14ac:dyDescent="0.3">
      <c r="B61" s="6"/>
      <c r="C61" s="11"/>
      <c r="D61" s="9"/>
    </row>
    <row r="62" spans="1:5" ht="15" customHeight="1" x14ac:dyDescent="0.3">
      <c r="B62" s="13"/>
      <c r="C62" s="11"/>
      <c r="D62" s="9"/>
    </row>
    <row r="63" spans="1:5" ht="15" customHeight="1" x14ac:dyDescent="0.3">
      <c r="B63" s="6"/>
      <c r="C63" s="11"/>
      <c r="D63" s="9"/>
    </row>
    <row r="64" spans="1:5" ht="15" customHeight="1" x14ac:dyDescent="0.3">
      <c r="B64" s="13"/>
      <c r="C64" s="11"/>
      <c r="D64" s="9"/>
    </row>
    <row r="65" spans="2:4" ht="15" customHeight="1" x14ac:dyDescent="0.3">
      <c r="B65" s="13"/>
      <c r="C65" s="11"/>
      <c r="D65" s="9"/>
    </row>
    <row r="66" spans="2:4" ht="15" customHeight="1" x14ac:dyDescent="0.3">
      <c r="B66" s="13"/>
      <c r="C66" s="11"/>
      <c r="D66" s="9"/>
    </row>
    <row r="67" spans="2:4" ht="15" customHeight="1" x14ac:dyDescent="0.3">
      <c r="B67" s="13"/>
      <c r="C67" s="11"/>
      <c r="D67" s="9"/>
    </row>
    <row r="68" spans="2:4" ht="15" customHeight="1" x14ac:dyDescent="0.3">
      <c r="B68" s="6"/>
      <c r="C68" s="11"/>
      <c r="D68" s="9"/>
    </row>
    <row r="69" spans="2:4" ht="15" customHeight="1" x14ac:dyDescent="0.3">
      <c r="B69" s="6"/>
      <c r="C69" s="14"/>
      <c r="D69" s="5"/>
    </row>
    <row r="70" spans="2:4" ht="15" customHeight="1" x14ac:dyDescent="0.3">
      <c r="C70" s="4"/>
      <c r="D70" s="5"/>
    </row>
    <row r="71" spans="2:4" ht="40.049999999999997" customHeight="1" x14ac:dyDescent="0.3">
      <c r="B71" s="6"/>
      <c r="C71" s="11"/>
      <c r="D71" s="15"/>
    </row>
    <row r="72" spans="2:4" ht="40.049999999999997" customHeight="1" x14ac:dyDescent="0.3">
      <c r="B72" s="6"/>
      <c r="C72" s="11"/>
      <c r="D72" s="15"/>
    </row>
    <row r="73" spans="2:4" ht="40.049999999999997" customHeight="1" x14ac:dyDescent="0.3">
      <c r="B73" s="6"/>
      <c r="C73" s="11"/>
      <c r="D73" s="15"/>
    </row>
    <row r="74" spans="2:4" ht="15" customHeight="1" x14ac:dyDescent="0.3">
      <c r="B74" s="6"/>
      <c r="C74" s="14"/>
      <c r="D74" s="17"/>
    </row>
    <row r="75" spans="2:4" ht="15" customHeight="1" x14ac:dyDescent="0.3">
      <c r="C75" s="4"/>
      <c r="D75" s="5"/>
    </row>
    <row r="76" spans="2:4" ht="40.049999999999997" customHeight="1" x14ac:dyDescent="0.3">
      <c r="B76" s="6"/>
      <c r="C76" s="11"/>
      <c r="D76" s="15"/>
    </row>
    <row r="77" spans="2:4" ht="40.049999999999997" customHeight="1" x14ac:dyDescent="0.3">
      <c r="B77" s="6"/>
      <c r="C77" s="11"/>
      <c r="D77" s="15"/>
    </row>
    <row r="78" spans="2:4" ht="40.049999999999997" customHeight="1" x14ac:dyDescent="0.3">
      <c r="B78" s="6"/>
      <c r="C78" s="11"/>
      <c r="D78" s="15"/>
    </row>
    <row r="79" spans="2:4" ht="40.049999999999997" customHeight="1" x14ac:dyDescent="0.3">
      <c r="B79" s="6"/>
      <c r="C79" s="11"/>
      <c r="D79" s="15"/>
    </row>
    <row r="80" spans="2:4" ht="40.049999999999997" customHeight="1" x14ac:dyDescent="0.3">
      <c r="B80" s="6"/>
      <c r="C80" s="11"/>
      <c r="D80" s="15"/>
    </row>
    <row r="81" spans="2:4" ht="40.049999999999997" customHeight="1" x14ac:dyDescent="0.3">
      <c r="B81" s="6"/>
      <c r="C81" s="11"/>
      <c r="D81" s="15"/>
    </row>
    <row r="82" spans="2:4" ht="15" customHeight="1" x14ac:dyDescent="0.3">
      <c r="B82" s="6"/>
      <c r="C82" s="14"/>
      <c r="D82" s="17"/>
    </row>
    <row r="83" spans="2:4" ht="15" customHeight="1" x14ac:dyDescent="0.3">
      <c r="B83" s="15"/>
      <c r="C83" s="4"/>
      <c r="D83" s="5"/>
    </row>
    <row r="84" spans="2:4" ht="40.049999999999997" customHeight="1" x14ac:dyDescent="0.3">
      <c r="B84" s="6"/>
      <c r="C84" s="11"/>
      <c r="D84" s="15"/>
    </row>
    <row r="85" spans="2:4" ht="40.049999999999997" customHeight="1" x14ac:dyDescent="0.3">
      <c r="B85" s="6"/>
      <c r="C85" s="11"/>
      <c r="D85" s="15"/>
    </row>
    <row r="86" spans="2:4" ht="40.049999999999997" customHeight="1" x14ac:dyDescent="0.3">
      <c r="B86" s="6"/>
      <c r="C86" s="11"/>
      <c r="D86" s="15"/>
    </row>
    <row r="87" spans="2:4" ht="40.049999999999997" customHeight="1" x14ac:dyDescent="0.3">
      <c r="B87" s="6"/>
      <c r="C87" s="11"/>
      <c r="D87" s="15"/>
    </row>
    <row r="88" spans="2:4" ht="40.049999999999997" customHeight="1" x14ac:dyDescent="0.3">
      <c r="B88" s="6"/>
      <c r="C88" s="11"/>
      <c r="D88" s="15"/>
    </row>
    <row r="89" spans="2:4" ht="40.049999999999997" customHeight="1" x14ac:dyDescent="0.3">
      <c r="B89" s="6"/>
      <c r="C89" s="11"/>
      <c r="D89" s="15"/>
    </row>
    <row r="90" spans="2:4" ht="40.049999999999997" customHeight="1" x14ac:dyDescent="0.3">
      <c r="B90" s="6"/>
      <c r="C90" s="11"/>
      <c r="D90" s="15"/>
    </row>
    <row r="91" spans="2:4" ht="40.049999999999997" customHeight="1" x14ac:dyDescent="0.3">
      <c r="B91" s="6"/>
      <c r="C91" s="11"/>
      <c r="D91" s="15"/>
    </row>
    <row r="92" spans="2:4" ht="40.049999999999997" customHeight="1" x14ac:dyDescent="0.3">
      <c r="B92" s="6"/>
      <c r="C92" s="11"/>
      <c r="D92" s="15"/>
    </row>
    <row r="93" spans="2:4" ht="40.049999999999997" customHeight="1" x14ac:dyDescent="0.3">
      <c r="B93" s="6"/>
      <c r="C93" s="11"/>
      <c r="D93" s="15"/>
    </row>
    <row r="94" spans="2:4" ht="40.049999999999997" customHeight="1" x14ac:dyDescent="0.3">
      <c r="B94" s="6"/>
      <c r="C94" s="11"/>
      <c r="D94" s="9"/>
    </row>
    <row r="95" spans="2:4" ht="40.049999999999997" customHeight="1" x14ac:dyDescent="0.3">
      <c r="B95" s="6"/>
      <c r="C95" s="11"/>
      <c r="D95" s="9"/>
    </row>
    <row r="96" spans="2:4" ht="40.049999999999997" customHeight="1" x14ac:dyDescent="0.3">
      <c r="B96" s="6"/>
      <c r="C96" s="16"/>
      <c r="D96" s="9"/>
    </row>
    <row r="97" spans="2:4" ht="15" customHeight="1" x14ac:dyDescent="0.3">
      <c r="B97" s="6"/>
      <c r="C97" s="18"/>
      <c r="D97" s="12"/>
    </row>
    <row r="98" spans="2:4" ht="15" customHeight="1" x14ac:dyDescent="0.3">
      <c r="B98" s="9"/>
      <c r="C98" s="4"/>
      <c r="D98" s="5"/>
    </row>
    <row r="99" spans="2:4" ht="15" customHeight="1" x14ac:dyDescent="0.3">
      <c r="B99" s="6"/>
      <c r="C99" s="11"/>
    </row>
    <row r="100" spans="2:4" ht="15" customHeight="1" x14ac:dyDescent="0.3">
      <c r="B100" s="19"/>
    </row>
    <row r="101" spans="2:4" ht="15" customHeight="1" x14ac:dyDescent="0.3">
      <c r="B101" s="19"/>
      <c r="C101" s="4"/>
      <c r="D101" s="5"/>
    </row>
    <row r="102" spans="2:4" ht="15" customHeight="1" x14ac:dyDescent="0.3">
      <c r="B102" s="19"/>
      <c r="C102" s="9"/>
      <c r="D102" s="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3"/>
  <sheetViews>
    <sheetView topLeftCell="A31" workbookViewId="0">
      <selection activeCell="B35" sqref="B35"/>
    </sheetView>
  </sheetViews>
  <sheetFormatPr defaultRowHeight="14.4" x14ac:dyDescent="0.3"/>
  <cols>
    <col min="2" max="2" width="80.44140625" customWidth="1"/>
    <col min="5" max="5" width="10.77734375" customWidth="1"/>
  </cols>
  <sheetData>
    <row r="1" spans="1:6" ht="15" customHeight="1" x14ac:dyDescent="0.3"/>
    <row r="2" spans="1:6" ht="15" customHeight="1" x14ac:dyDescent="0.3">
      <c r="B2" s="1" t="s">
        <v>0</v>
      </c>
      <c r="E2" s="31" t="s">
        <v>55</v>
      </c>
    </row>
    <row r="3" spans="1:6" ht="15" customHeight="1" x14ac:dyDescent="0.3">
      <c r="B3" s="1" t="s">
        <v>1</v>
      </c>
    </row>
    <row r="4" spans="1:6" ht="15" customHeight="1" x14ac:dyDescent="0.3">
      <c r="B4" s="2" t="s">
        <v>2</v>
      </c>
    </row>
    <row r="5" spans="1:6" ht="15" customHeight="1" x14ac:dyDescent="0.3"/>
    <row r="6" spans="1:6" ht="15" customHeight="1" x14ac:dyDescent="0.3"/>
    <row r="7" spans="1:6" ht="15" customHeight="1" x14ac:dyDescent="0.3">
      <c r="A7" s="32"/>
      <c r="B7" s="23" t="s">
        <v>3</v>
      </c>
      <c r="C7" s="3"/>
      <c r="D7" s="33"/>
    </row>
    <row r="8" spans="1:6" ht="15" customHeight="1" x14ac:dyDescent="0.3">
      <c r="A8" s="34"/>
      <c r="B8" s="35" t="s">
        <v>56</v>
      </c>
      <c r="C8" s="36"/>
      <c r="D8" s="37"/>
      <c r="E8" s="53"/>
      <c r="F8" s="67"/>
    </row>
    <row r="9" spans="1:6" ht="55.05" customHeight="1" x14ac:dyDescent="0.3">
      <c r="A9" s="6" t="s">
        <v>57</v>
      </c>
      <c r="B9" s="7" t="s">
        <v>58</v>
      </c>
      <c r="C9" s="3" t="s">
        <v>50</v>
      </c>
      <c r="D9" s="8">
        <v>132</v>
      </c>
      <c r="E9" s="38"/>
      <c r="F9" s="39"/>
    </row>
    <row r="10" spans="1:6" ht="55.05" customHeight="1" x14ac:dyDescent="0.3">
      <c r="A10" s="6" t="s">
        <v>59</v>
      </c>
      <c r="B10" s="7" t="s">
        <v>60</v>
      </c>
      <c r="C10" s="3" t="s">
        <v>50</v>
      </c>
      <c r="D10" s="8">
        <v>1</v>
      </c>
      <c r="E10" s="38"/>
      <c r="F10" s="39"/>
    </row>
    <row r="11" spans="1:6" ht="70.05" customHeight="1" x14ac:dyDescent="0.3">
      <c r="A11" s="6" t="s">
        <v>61</v>
      </c>
      <c r="B11" s="7" t="s">
        <v>62</v>
      </c>
      <c r="C11" s="3" t="s">
        <v>50</v>
      </c>
      <c r="D11" s="8">
        <v>3</v>
      </c>
      <c r="E11" s="38"/>
      <c r="F11" s="39"/>
    </row>
    <row r="12" spans="1:6" ht="64.95" customHeight="1" x14ac:dyDescent="0.3">
      <c r="A12" s="6" t="s">
        <v>57</v>
      </c>
      <c r="B12" s="7" t="s">
        <v>63</v>
      </c>
      <c r="C12" s="3" t="s">
        <v>50</v>
      </c>
      <c r="D12" s="8">
        <v>2</v>
      </c>
      <c r="E12" s="38"/>
      <c r="F12" s="39"/>
    </row>
    <row r="13" spans="1:6" ht="55.05" customHeight="1" x14ac:dyDescent="0.3">
      <c r="A13" s="6" t="s">
        <v>64</v>
      </c>
      <c r="B13" s="7" t="s">
        <v>65</v>
      </c>
      <c r="C13" s="3" t="s">
        <v>50</v>
      </c>
      <c r="D13" s="8">
        <v>50</v>
      </c>
      <c r="E13" s="38"/>
      <c r="F13" s="39"/>
    </row>
    <row r="14" spans="1:6" ht="64.95" customHeight="1" x14ac:dyDescent="0.3">
      <c r="A14" s="6" t="s">
        <v>66</v>
      </c>
      <c r="B14" s="7" t="s">
        <v>67</v>
      </c>
      <c r="C14" s="3" t="s">
        <v>50</v>
      </c>
      <c r="D14" s="8">
        <v>51</v>
      </c>
      <c r="E14" s="38"/>
      <c r="F14" s="39"/>
    </row>
    <row r="15" spans="1:6" ht="55.05" customHeight="1" x14ac:dyDescent="0.3">
      <c r="A15" s="6" t="s">
        <v>68</v>
      </c>
      <c r="B15" s="7" t="s">
        <v>69</v>
      </c>
      <c r="C15" s="3" t="s">
        <v>50</v>
      </c>
      <c r="D15" s="8">
        <v>2</v>
      </c>
      <c r="E15" s="38"/>
      <c r="F15" s="39"/>
    </row>
    <row r="16" spans="1:6" ht="55.05" customHeight="1" x14ac:dyDescent="0.3">
      <c r="A16" s="6" t="s">
        <v>68</v>
      </c>
      <c r="B16" s="7" t="s">
        <v>70</v>
      </c>
      <c r="C16" s="3" t="s">
        <v>50</v>
      </c>
      <c r="D16" s="8">
        <v>1</v>
      </c>
      <c r="E16" s="38"/>
      <c r="F16" s="39"/>
    </row>
    <row r="17" spans="1:6" ht="55.05" customHeight="1" x14ac:dyDescent="0.3">
      <c r="A17" s="6" t="s">
        <v>71</v>
      </c>
      <c r="B17" s="7" t="s">
        <v>72</v>
      </c>
      <c r="C17" s="3" t="s">
        <v>50</v>
      </c>
      <c r="D17" s="8">
        <v>26</v>
      </c>
      <c r="E17" s="38"/>
      <c r="F17" s="39"/>
    </row>
    <row r="18" spans="1:6" ht="64.95" customHeight="1" x14ac:dyDescent="0.3">
      <c r="A18" s="6" t="s">
        <v>73</v>
      </c>
      <c r="B18" s="7" t="s">
        <v>74</v>
      </c>
      <c r="C18" s="3" t="s">
        <v>50</v>
      </c>
      <c r="D18" s="8">
        <v>1</v>
      </c>
      <c r="E18" s="38"/>
      <c r="F18" s="39"/>
    </row>
    <row r="19" spans="1:6" ht="55.05" customHeight="1" x14ac:dyDescent="0.3">
      <c r="A19" s="6" t="s">
        <v>68</v>
      </c>
      <c r="B19" s="7" t="s">
        <v>75</v>
      </c>
      <c r="C19" s="3" t="s">
        <v>50</v>
      </c>
      <c r="D19" s="8">
        <v>2</v>
      </c>
      <c r="E19" s="38"/>
      <c r="F19" s="39"/>
    </row>
    <row r="20" spans="1:6" ht="55.05" customHeight="1" x14ac:dyDescent="0.3">
      <c r="A20" s="6" t="s">
        <v>71</v>
      </c>
      <c r="B20" s="7" t="s">
        <v>76</v>
      </c>
      <c r="C20" s="3" t="s">
        <v>50</v>
      </c>
      <c r="D20" s="8">
        <v>25</v>
      </c>
      <c r="E20" s="38"/>
      <c r="F20" s="39"/>
    </row>
    <row r="21" spans="1:6" ht="70.05" customHeight="1" x14ac:dyDescent="0.3">
      <c r="A21" s="6" t="s">
        <v>73</v>
      </c>
      <c r="B21" s="7" t="s">
        <v>77</v>
      </c>
      <c r="C21" s="3" t="s">
        <v>50</v>
      </c>
      <c r="D21" s="8">
        <v>7</v>
      </c>
      <c r="E21" s="38"/>
      <c r="F21" s="39"/>
    </row>
    <row r="22" spans="1:6" ht="55.05" customHeight="1" x14ac:dyDescent="0.3">
      <c r="A22" s="6" t="s">
        <v>78</v>
      </c>
      <c r="B22" s="7" t="s">
        <v>79</v>
      </c>
      <c r="C22" s="3" t="s">
        <v>50</v>
      </c>
      <c r="D22" s="8">
        <v>5</v>
      </c>
      <c r="E22" s="38"/>
      <c r="F22" s="39"/>
    </row>
    <row r="23" spans="1:6" ht="55.05" customHeight="1" x14ac:dyDescent="0.3">
      <c r="A23" s="6" t="s">
        <v>80</v>
      </c>
      <c r="B23" s="7" t="s">
        <v>81</v>
      </c>
      <c r="C23" s="3" t="s">
        <v>50</v>
      </c>
      <c r="D23" s="8">
        <v>2</v>
      </c>
      <c r="E23" s="38"/>
      <c r="F23" s="39"/>
    </row>
    <row r="24" spans="1:6" ht="55.05" customHeight="1" x14ac:dyDescent="0.3">
      <c r="A24" s="6" t="s">
        <v>80</v>
      </c>
      <c r="B24" s="7" t="s">
        <v>82</v>
      </c>
      <c r="C24" s="3" t="s">
        <v>50</v>
      </c>
      <c r="D24" s="8">
        <v>1</v>
      </c>
      <c r="E24" s="38"/>
      <c r="F24" s="39"/>
    </row>
    <row r="25" spans="1:6" ht="55.05" customHeight="1" x14ac:dyDescent="0.3">
      <c r="A25" s="6" t="s">
        <v>80</v>
      </c>
      <c r="B25" s="7" t="s">
        <v>83</v>
      </c>
      <c r="C25" s="3" t="s">
        <v>50</v>
      </c>
      <c r="D25" s="8">
        <v>1</v>
      </c>
      <c r="E25" s="38"/>
      <c r="F25" s="39"/>
    </row>
    <row r="26" spans="1:6" ht="70.05" customHeight="1" x14ac:dyDescent="0.3">
      <c r="A26" s="6" t="s">
        <v>84</v>
      </c>
      <c r="B26" s="7" t="s">
        <v>85</v>
      </c>
      <c r="C26" s="3" t="s">
        <v>50</v>
      </c>
      <c r="D26" s="8">
        <v>4</v>
      </c>
      <c r="E26" s="38"/>
      <c r="F26" s="39"/>
    </row>
    <row r="27" spans="1:6" ht="70.05" customHeight="1" x14ac:dyDescent="0.3">
      <c r="A27" s="6" t="s">
        <v>84</v>
      </c>
      <c r="B27" s="7" t="s">
        <v>86</v>
      </c>
      <c r="C27" s="3" t="s">
        <v>50</v>
      </c>
      <c r="D27" s="8">
        <v>7</v>
      </c>
      <c r="E27" s="38"/>
      <c r="F27" s="39"/>
    </row>
    <row r="28" spans="1:6" ht="55.05" customHeight="1" x14ac:dyDescent="0.3">
      <c r="A28" s="6" t="s">
        <v>87</v>
      </c>
      <c r="B28" s="7" t="s">
        <v>88</v>
      </c>
      <c r="C28" s="3" t="s">
        <v>50</v>
      </c>
      <c r="D28" s="8">
        <v>12</v>
      </c>
      <c r="E28" s="38"/>
      <c r="F28" s="39"/>
    </row>
    <row r="29" spans="1:6" ht="55.05" customHeight="1" x14ac:dyDescent="0.3">
      <c r="A29" s="6" t="s">
        <v>89</v>
      </c>
      <c r="B29" s="7" t="s">
        <v>90</v>
      </c>
      <c r="C29" s="3" t="s">
        <v>50</v>
      </c>
      <c r="D29" s="8">
        <v>3</v>
      </c>
      <c r="E29" s="38"/>
      <c r="F29" s="39"/>
    </row>
    <row r="30" spans="1:6" ht="55.05" customHeight="1" x14ac:dyDescent="0.3">
      <c r="A30" s="6" t="s">
        <v>87</v>
      </c>
      <c r="B30" s="7" t="s">
        <v>82</v>
      </c>
      <c r="C30" s="3" t="s">
        <v>50</v>
      </c>
      <c r="D30" s="10">
        <v>1</v>
      </c>
      <c r="E30" s="40"/>
      <c r="F30" s="39"/>
    </row>
    <row r="31" spans="1:6" ht="55.05" customHeight="1" x14ac:dyDescent="0.3">
      <c r="A31" s="6" t="s">
        <v>87</v>
      </c>
      <c r="B31" s="7" t="s">
        <v>91</v>
      </c>
      <c r="C31" s="3" t="s">
        <v>50</v>
      </c>
      <c r="D31" s="10">
        <v>6</v>
      </c>
      <c r="E31" s="40"/>
      <c r="F31" s="39"/>
    </row>
    <row r="32" spans="1:6" ht="55.05" customHeight="1" x14ac:dyDescent="0.3">
      <c r="A32" s="6" t="s">
        <v>87</v>
      </c>
      <c r="B32" s="7" t="s">
        <v>92</v>
      </c>
      <c r="C32" s="3" t="s">
        <v>50</v>
      </c>
      <c r="D32" s="10">
        <v>1</v>
      </c>
      <c r="E32" s="40"/>
      <c r="F32" s="39"/>
    </row>
    <row r="33" spans="1:6" ht="55.05" customHeight="1" x14ac:dyDescent="0.3">
      <c r="A33" s="6" t="s">
        <v>93</v>
      </c>
      <c r="B33" s="7" t="s">
        <v>94</v>
      </c>
      <c r="C33" s="3" t="s">
        <v>50</v>
      </c>
      <c r="D33" s="10">
        <v>14</v>
      </c>
      <c r="E33" s="40"/>
      <c r="F33" s="39"/>
    </row>
    <row r="34" spans="1:6" ht="70.05" customHeight="1" x14ac:dyDescent="0.3">
      <c r="A34" s="6" t="s">
        <v>93</v>
      </c>
      <c r="B34" s="7" t="s">
        <v>95</v>
      </c>
      <c r="C34" s="3" t="s">
        <v>50</v>
      </c>
      <c r="D34" s="10">
        <v>1</v>
      </c>
      <c r="E34" s="40"/>
      <c r="F34" s="39"/>
    </row>
    <row r="35" spans="1:6" ht="70.05" customHeight="1" x14ac:dyDescent="0.3">
      <c r="A35" s="6" t="s">
        <v>96</v>
      </c>
      <c r="B35" s="7" t="s">
        <v>97</v>
      </c>
      <c r="C35" s="3" t="s">
        <v>50</v>
      </c>
      <c r="D35" s="10">
        <v>1</v>
      </c>
      <c r="E35" s="40"/>
      <c r="F35" s="39"/>
    </row>
    <row r="36" spans="1:6" ht="15" customHeight="1" x14ac:dyDescent="0.3">
      <c r="A36" s="34"/>
      <c r="B36" s="35" t="s">
        <v>98</v>
      </c>
      <c r="C36" s="36"/>
      <c r="D36" s="41"/>
      <c r="E36" s="63" t="s">
        <v>51</v>
      </c>
      <c r="F36" s="67"/>
    </row>
    <row r="37" spans="1:6" ht="40.049999999999997" customHeight="1" x14ac:dyDescent="0.3">
      <c r="A37" s="6" t="s">
        <v>4</v>
      </c>
      <c r="B37" s="7" t="s">
        <v>99</v>
      </c>
      <c r="C37" s="3" t="s">
        <v>50</v>
      </c>
      <c r="D37" s="10">
        <v>9</v>
      </c>
      <c r="E37" s="62">
        <v>24.57</v>
      </c>
      <c r="F37" s="42"/>
    </row>
    <row r="38" spans="1:6" ht="40.049999999999997" customHeight="1" x14ac:dyDescent="0.3">
      <c r="A38" s="6" t="s">
        <v>5</v>
      </c>
      <c r="B38" s="7" t="s">
        <v>100</v>
      </c>
      <c r="C38" s="3" t="s">
        <v>50</v>
      </c>
      <c r="D38" s="10">
        <v>1</v>
      </c>
      <c r="E38" s="62">
        <v>3.36</v>
      </c>
      <c r="F38" s="42"/>
    </row>
    <row r="39" spans="1:6" ht="55.05" customHeight="1" x14ac:dyDescent="0.3">
      <c r="A39" s="6" t="s">
        <v>101</v>
      </c>
      <c r="B39" s="7" t="s">
        <v>102</v>
      </c>
      <c r="C39" s="3" t="s">
        <v>50</v>
      </c>
      <c r="D39" s="10">
        <v>1</v>
      </c>
      <c r="E39" s="65">
        <v>25.05</v>
      </c>
      <c r="F39" s="42"/>
    </row>
    <row r="40" spans="1:6" ht="15" customHeight="1" x14ac:dyDescent="0.3">
      <c r="A40" s="6"/>
      <c r="B40" s="7"/>
      <c r="C40" s="3"/>
      <c r="D40" s="10"/>
      <c r="E40" s="64">
        <f>SUM(E37:E39)</f>
        <v>52.980000000000004</v>
      </c>
      <c r="F40" s="43"/>
    </row>
    <row r="41" spans="1:6" ht="15" customHeight="1" x14ac:dyDescent="0.3">
      <c r="A41" s="34"/>
      <c r="B41" s="35" t="s">
        <v>103</v>
      </c>
      <c r="C41" s="36"/>
      <c r="D41" s="41"/>
      <c r="E41" s="63" t="s">
        <v>51</v>
      </c>
      <c r="F41" s="67"/>
    </row>
    <row r="42" spans="1:6" ht="55.05" customHeight="1" x14ac:dyDescent="0.3">
      <c r="A42" s="6" t="s">
        <v>104</v>
      </c>
      <c r="B42" s="7" t="s">
        <v>105</v>
      </c>
      <c r="C42" s="3" t="s">
        <v>50</v>
      </c>
      <c r="D42" s="10">
        <v>2</v>
      </c>
      <c r="E42" s="62">
        <v>3.78</v>
      </c>
      <c r="F42" s="42"/>
    </row>
    <row r="43" spans="1:6" ht="55.05" customHeight="1" x14ac:dyDescent="0.3">
      <c r="A43" s="6" t="s">
        <v>104</v>
      </c>
      <c r="B43" s="7" t="s">
        <v>106</v>
      </c>
      <c r="C43" s="3" t="s">
        <v>50</v>
      </c>
      <c r="D43" s="10">
        <v>2</v>
      </c>
      <c r="E43" s="62">
        <v>4.2</v>
      </c>
      <c r="F43" s="42"/>
    </row>
    <row r="44" spans="1:6" ht="55.05" customHeight="1" x14ac:dyDescent="0.3">
      <c r="A44" s="6" t="s">
        <v>104</v>
      </c>
      <c r="B44" s="7" t="s">
        <v>107</v>
      </c>
      <c r="C44" s="3" t="s">
        <v>50</v>
      </c>
      <c r="D44" s="10">
        <v>1</v>
      </c>
      <c r="E44" s="62">
        <v>2.52</v>
      </c>
      <c r="F44" s="42"/>
    </row>
    <row r="45" spans="1:6" ht="55.05" customHeight="1" x14ac:dyDescent="0.3">
      <c r="A45" s="6" t="s">
        <v>108</v>
      </c>
      <c r="B45" s="7" t="s">
        <v>109</v>
      </c>
      <c r="C45" s="3" t="s">
        <v>50</v>
      </c>
      <c r="D45" s="10">
        <v>1</v>
      </c>
      <c r="E45" s="62">
        <v>3.99</v>
      </c>
      <c r="F45" s="42"/>
    </row>
    <row r="46" spans="1:6" ht="55.05" customHeight="1" x14ac:dyDescent="0.3">
      <c r="A46" s="6" t="s">
        <v>110</v>
      </c>
      <c r="B46" s="7" t="s">
        <v>111</v>
      </c>
      <c r="C46" s="3" t="s">
        <v>50</v>
      </c>
      <c r="D46" s="10">
        <v>8</v>
      </c>
      <c r="E46" s="62">
        <v>33.6</v>
      </c>
      <c r="F46" s="42"/>
    </row>
    <row r="47" spans="1:6" ht="55.05" customHeight="1" x14ac:dyDescent="0.3">
      <c r="A47" s="6" t="s">
        <v>112</v>
      </c>
      <c r="B47" s="7" t="s">
        <v>113</v>
      </c>
      <c r="C47" s="3" t="s">
        <v>50</v>
      </c>
      <c r="D47" s="10">
        <v>8</v>
      </c>
      <c r="E47" s="65">
        <v>35.28</v>
      </c>
      <c r="F47" s="42"/>
    </row>
    <row r="48" spans="1:6" ht="15" customHeight="1" x14ac:dyDescent="0.3">
      <c r="A48" s="6"/>
      <c r="B48" s="7"/>
      <c r="C48" s="3"/>
      <c r="D48" s="10"/>
      <c r="E48" s="64">
        <f>SUM(E42:E47)</f>
        <v>83.37</v>
      </c>
      <c r="F48" s="43"/>
    </row>
    <row r="49" spans="1:6" ht="15" customHeight="1" x14ac:dyDescent="0.3">
      <c r="A49" s="44"/>
      <c r="B49" s="35" t="s">
        <v>114</v>
      </c>
      <c r="C49" s="36"/>
      <c r="D49" s="41"/>
      <c r="E49" s="63" t="s">
        <v>51</v>
      </c>
      <c r="F49" s="67"/>
    </row>
    <row r="50" spans="1:6" ht="15" customHeight="1" x14ac:dyDescent="0.3">
      <c r="A50" s="6" t="s">
        <v>115</v>
      </c>
      <c r="B50" s="7" t="s">
        <v>116</v>
      </c>
      <c r="C50" s="3" t="s">
        <v>50</v>
      </c>
      <c r="D50" s="10">
        <v>1</v>
      </c>
      <c r="E50" s="62">
        <v>3</v>
      </c>
      <c r="F50" s="39"/>
    </row>
    <row r="51" spans="1:6" ht="15" customHeight="1" x14ac:dyDescent="0.3">
      <c r="A51" s="19"/>
      <c r="B51" s="20"/>
      <c r="C51" s="21"/>
      <c r="D51" s="22"/>
      <c r="E51" s="66"/>
      <c r="F51" s="45"/>
    </row>
    <row r="52" spans="1:6" ht="15" customHeight="1" x14ac:dyDescent="0.3">
      <c r="A52" s="46"/>
      <c r="B52" s="35" t="s">
        <v>117</v>
      </c>
      <c r="C52" s="47"/>
      <c r="D52" s="48"/>
      <c r="E52" s="63" t="s">
        <v>51</v>
      </c>
      <c r="F52" s="67"/>
    </row>
    <row r="53" spans="1:6" ht="15" customHeight="1" x14ac:dyDescent="0.3">
      <c r="A53" s="19"/>
      <c r="B53" s="7" t="s">
        <v>118</v>
      </c>
      <c r="C53" s="21" t="s">
        <v>50</v>
      </c>
      <c r="D53" s="22">
        <v>41</v>
      </c>
      <c r="E53" s="57">
        <v>39.36</v>
      </c>
      <c r="F53" s="39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BLOCO 1</vt:lpstr>
      <vt:lpstr>BLOCO 2 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2024-07-09T17:32:04Z</dcterms:created>
  <dcterms:modified xsi:type="dcterms:W3CDTF">2024-07-24T22:27:01Z</dcterms:modified>
</cp:coreProperties>
</file>