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ocuments\TRABALHOS MARIA TERESA\TRAB 2024\ICM 2\QUANT  BLOCO 1 ARQ\"/>
    </mc:Choice>
  </mc:AlternateContent>
  <xr:revisionPtr revIDLastSave="0" documentId="13_ncr:1_{D316442A-1EB5-4F1D-8475-0F0CB394E48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LOCO 1" sheetId="2" r:id="rId1"/>
    <sheet name="BLOCO 2 e 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2" l="1"/>
  <c r="K15" i="2"/>
  <c r="K14" i="2"/>
  <c r="K13" i="2"/>
  <c r="K12" i="2"/>
  <c r="K11" i="2"/>
  <c r="K14" i="1"/>
  <c r="K13" i="1"/>
  <c r="K12" i="1"/>
  <c r="K11" i="1"/>
  <c r="C12" i="1"/>
  <c r="G12" i="1"/>
  <c r="G13" i="1"/>
  <c r="C13" i="1" s="1"/>
  <c r="G11" i="1"/>
  <c r="C11" i="1" s="1"/>
  <c r="G16" i="2" l="1"/>
  <c r="G15" i="2"/>
  <c r="G14" i="2"/>
  <c r="G13" i="2"/>
  <c r="G12" i="2"/>
  <c r="G11" i="2"/>
  <c r="G14" i="1"/>
  <c r="C14" i="1" s="1"/>
  <c r="C15" i="1" s="1"/>
  <c r="C13" i="2" l="1"/>
  <c r="C14" i="2"/>
  <c r="C15" i="2"/>
  <c r="C16" i="2"/>
  <c r="C12" i="2"/>
  <c r="C11" i="2"/>
  <c r="C17" i="2" l="1"/>
  <c r="K17" i="2"/>
  <c r="K15" i="1" l="1"/>
</calcChain>
</file>

<file path=xl/sharedStrings.xml><?xml version="1.0" encoding="utf-8"?>
<sst xmlns="http://schemas.openxmlformats.org/spreadsheetml/2006/main" count="36" uniqueCount="23">
  <si>
    <r>
      <t xml:space="preserve">OBRA: </t>
    </r>
    <r>
      <rPr>
        <sz val="11"/>
        <rFont val="Calibri"/>
        <family val="2"/>
        <scheme val="minor"/>
      </rPr>
      <t>NOVO HOSPITAL UNIVERSITÁRIO UFC - ICM</t>
    </r>
  </si>
  <si>
    <r>
      <t xml:space="preserve">LOCAL: </t>
    </r>
    <r>
      <rPr>
        <sz val="11"/>
        <rFont val="Calibri"/>
        <family val="2"/>
        <scheme val="minor"/>
      </rPr>
      <t>RUA MONSENHOR FURTADO, 1062 - PORANGABUSSU - FORTALEZA - CE</t>
    </r>
  </si>
  <si>
    <r>
      <t>DATA: ABRIL</t>
    </r>
    <r>
      <rPr>
        <sz val="11"/>
        <rFont val="Calibri"/>
        <family val="2"/>
      </rPr>
      <t>/2024</t>
    </r>
  </si>
  <si>
    <t>INTERNO</t>
  </si>
  <si>
    <t>AMBIENTES</t>
  </si>
  <si>
    <t>Área
(m2)</t>
  </si>
  <si>
    <t>Perímetro
(m)</t>
  </si>
  <si>
    <t>Altura
(m)</t>
  </si>
  <si>
    <t>REP</t>
  </si>
  <si>
    <t>DESC.</t>
  </si>
  <si>
    <t>TOTAIS</t>
  </si>
  <si>
    <t>CAIAÇÃO</t>
  </si>
  <si>
    <t>REVESTIMENTO FOSSO ELEVADOR</t>
  </si>
  <si>
    <t>ELEVADOR VISITANTE CONVÊNIO 01</t>
  </si>
  <si>
    <t>ELEVADOR VISITANTE CONVÊNIO 02</t>
  </si>
  <si>
    <t>ELEVADOR SERVIÇO 03</t>
  </si>
  <si>
    <t>ELEVADOR SERVIÇO 04</t>
  </si>
  <si>
    <t>ELEVADOR VISITANTE SUS 07</t>
  </si>
  <si>
    <t>ELEVADOR VISITANTE SUS 08</t>
  </si>
  <si>
    <t>ELEVADOR MACA-LEITO 09</t>
  </si>
  <si>
    <t>ELEVADOR 10</t>
  </si>
  <si>
    <t>ELEVADOR MACA-LEITO 05</t>
  </si>
  <si>
    <t>ELEVADOR MACA-LEITO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</si>
</sst>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#,##0.00;[Red]#,##0.00"/>
    <numFmt numFmtId="168" formatCode="#,##0.0;[Red]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color theme="4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2" fillId="0" borderId="0" xfId="0" applyFont="1"/>
    <xf numFmtId="0" fontId="5" fillId="0" borderId="0" xfId="2" applyFont="1" applyAlignment="1">
      <alignment horizontal="left" vertical="center"/>
    </xf>
    <xf numFmtId="14" fontId="7" fillId="0" borderId="0" xfId="0" applyNumberFormat="1" applyFont="1" applyAlignment="1">
      <alignment vertical="center"/>
    </xf>
    <xf numFmtId="0" fontId="8" fillId="0" borderId="0" xfId="0" applyFont="1"/>
    <xf numFmtId="0" fontId="5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10" fillId="2" borderId="1" xfId="3" applyFont="1" applyFill="1" applyBorder="1" applyAlignment="1">
      <alignment horizontal="left" vertical="center"/>
    </xf>
    <xf numFmtId="165" fontId="11" fillId="2" borderId="2" xfId="4" applyNumberFormat="1" applyFont="1" applyFill="1" applyBorder="1" applyAlignment="1">
      <alignment horizontal="center" vertical="center"/>
    </xf>
    <xf numFmtId="164" fontId="11" fillId="2" borderId="2" xfId="4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166" fontId="11" fillId="2" borderId="2" xfId="4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left" vertical="center"/>
    </xf>
    <xf numFmtId="165" fontId="11" fillId="2" borderId="4" xfId="4" applyNumberFormat="1" applyFont="1" applyFill="1" applyBorder="1" applyAlignment="1">
      <alignment horizontal="center" vertical="center"/>
    </xf>
    <xf numFmtId="164" fontId="11" fillId="2" borderId="4" xfId="4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166" fontId="11" fillId="2" borderId="4" xfId="4" applyNumberFormat="1" applyFont="1" applyFill="1" applyBorder="1" applyAlignment="1">
      <alignment horizontal="center" vertical="center"/>
    </xf>
    <xf numFmtId="2" fontId="4" fillId="2" borderId="8" xfId="2" applyNumberFormat="1" applyFont="1" applyFill="1" applyBorder="1" applyAlignment="1">
      <alignment horizontal="right" vertical="center"/>
    </xf>
    <xf numFmtId="167" fontId="4" fillId="0" borderId="8" xfId="1" applyNumberFormat="1" applyFont="1" applyFill="1" applyBorder="1" applyAlignment="1">
      <alignment horizontal="right" vertical="center" wrapText="1"/>
    </xf>
    <xf numFmtId="168" fontId="4" fillId="2" borderId="8" xfId="1" applyNumberFormat="1" applyFont="1" applyFill="1" applyBorder="1" applyAlignment="1">
      <alignment horizontal="center" vertical="center" wrapText="1" shrinkToFit="1"/>
    </xf>
    <xf numFmtId="167" fontId="4" fillId="0" borderId="8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2" fontId="4" fillId="0" borderId="9" xfId="3" applyNumberFormat="1" applyFont="1" applyBorder="1" applyAlignment="1">
      <alignment horizontal="right" vertical="center"/>
    </xf>
    <xf numFmtId="2" fontId="4" fillId="2" borderId="8" xfId="4" applyNumberFormat="1" applyFont="1" applyFill="1" applyBorder="1" applyAlignment="1">
      <alignment horizontal="right" vertical="center"/>
    </xf>
    <xf numFmtId="2" fontId="0" fillId="0" borderId="0" xfId="0" applyNumberFormat="1"/>
    <xf numFmtId="3" fontId="3" fillId="0" borderId="8" xfId="1" applyNumberFormat="1" applyFont="1" applyFill="1" applyBorder="1" applyAlignment="1">
      <alignment horizontal="center" vertical="center" wrapText="1" shrinkToFit="1"/>
    </xf>
    <xf numFmtId="167" fontId="3" fillId="0" borderId="10" xfId="1" applyNumberFormat="1" applyFont="1" applyFill="1" applyBorder="1" applyAlignment="1">
      <alignment horizontal="right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0" fillId="0" borderId="11" xfId="0" applyBorder="1"/>
    <xf numFmtId="2" fontId="4" fillId="2" borderId="8" xfId="1" applyNumberFormat="1" applyFont="1" applyFill="1" applyBorder="1" applyAlignment="1">
      <alignment horizontal="right" vertical="center" wrapText="1"/>
    </xf>
    <xf numFmtId="0" fontId="4" fillId="2" borderId="8" xfId="1" applyNumberFormat="1" applyFont="1" applyFill="1" applyBorder="1" applyAlignment="1">
      <alignment horizontal="righ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167" fontId="3" fillId="2" borderId="8" xfId="2" applyNumberFormat="1" applyFont="1" applyFill="1" applyBorder="1" applyAlignment="1">
      <alignment horizontal="right" vertical="center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10 22" xfId="2" xr:uid="{00000000-0005-0000-0000-000001000000}"/>
    <cellStyle name="Normal 7 5" xfId="3" xr:uid="{00000000-0005-0000-0000-000002000000}"/>
    <cellStyle name="Vírgula" xfId="1" builtinId="3"/>
    <cellStyle name="Vírgula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7"/>
  <sheetViews>
    <sheetView workbookViewId="0">
      <selection activeCell="H9" sqref="H9:J10"/>
    </sheetView>
  </sheetViews>
  <sheetFormatPr defaultRowHeight="14.4" x14ac:dyDescent="0.3"/>
  <cols>
    <col min="2" max="2" width="30.77734375" customWidth="1"/>
    <col min="4" max="4" width="9.77734375" customWidth="1"/>
    <col min="6" max="6" width="8.77734375" customWidth="1"/>
    <col min="7" max="7" width="9" customWidth="1"/>
    <col min="8" max="8" width="9.88671875" customWidth="1"/>
  </cols>
  <sheetData>
    <row r="2" spans="2:12" x14ac:dyDescent="0.3">
      <c r="B2" s="2" t="s">
        <v>0</v>
      </c>
      <c r="C2" s="3"/>
    </row>
    <row r="3" spans="2:12" x14ac:dyDescent="0.3">
      <c r="B3" s="2" t="s">
        <v>1</v>
      </c>
      <c r="C3" s="3"/>
    </row>
    <row r="4" spans="2:12" x14ac:dyDescent="0.3">
      <c r="B4" s="4" t="s">
        <v>2</v>
      </c>
      <c r="C4" s="5"/>
      <c r="D4" s="3"/>
      <c r="E4" s="6"/>
      <c r="F4" s="6"/>
      <c r="G4" s="6"/>
      <c r="H4" s="6"/>
      <c r="I4" s="6"/>
    </row>
    <row r="5" spans="2:12" x14ac:dyDescent="0.3">
      <c r="B5" s="4"/>
      <c r="C5" s="5"/>
      <c r="D5" s="3"/>
      <c r="E5" s="6"/>
      <c r="F5" s="6"/>
      <c r="G5" s="6"/>
      <c r="H5" s="6"/>
      <c r="I5" s="6"/>
    </row>
    <row r="6" spans="2:12" x14ac:dyDescent="0.3">
      <c r="B6" s="7"/>
      <c r="C6" s="5"/>
      <c r="D6" s="3"/>
      <c r="E6" s="6"/>
      <c r="F6" s="6"/>
      <c r="G6" s="6"/>
      <c r="H6" s="6"/>
      <c r="I6" s="6"/>
      <c r="K6" s="8"/>
    </row>
    <row r="7" spans="2:12" ht="15.6" x14ac:dyDescent="0.3">
      <c r="B7" s="9" t="s">
        <v>12</v>
      </c>
      <c r="C7" s="10"/>
      <c r="D7" s="11"/>
      <c r="E7" s="11"/>
      <c r="F7" s="11"/>
      <c r="G7" s="10"/>
      <c r="H7" s="12"/>
      <c r="I7" s="13"/>
      <c r="J7" s="12"/>
      <c r="K7" s="12"/>
      <c r="L7" s="31"/>
    </row>
    <row r="8" spans="2:12" x14ac:dyDescent="0.3">
      <c r="B8" s="14" t="s">
        <v>3</v>
      </c>
      <c r="C8" s="15"/>
      <c r="D8" s="16"/>
      <c r="E8" s="16"/>
      <c r="F8" s="16"/>
      <c r="G8" s="15"/>
      <c r="H8" s="17"/>
      <c r="I8" s="18"/>
      <c r="J8" s="17"/>
      <c r="K8" s="17"/>
      <c r="L8" s="31"/>
    </row>
    <row r="9" spans="2:12" x14ac:dyDescent="0.3">
      <c r="B9" s="38" t="s">
        <v>4</v>
      </c>
      <c r="C9" s="37" t="s">
        <v>5</v>
      </c>
      <c r="D9" s="37" t="s">
        <v>6</v>
      </c>
      <c r="E9" s="37" t="s">
        <v>7</v>
      </c>
      <c r="F9" s="41" t="s">
        <v>8</v>
      </c>
      <c r="G9" s="36" t="s">
        <v>9</v>
      </c>
      <c r="H9" s="36"/>
      <c r="I9" s="36"/>
      <c r="J9" s="36"/>
      <c r="K9" s="36" t="s">
        <v>11</v>
      </c>
    </row>
    <row r="10" spans="2:12" x14ac:dyDescent="0.3">
      <c r="B10" s="39"/>
      <c r="C10" s="40"/>
      <c r="D10" s="40"/>
      <c r="E10" s="40"/>
      <c r="F10" s="37"/>
      <c r="G10" s="37"/>
      <c r="H10" s="37"/>
      <c r="I10" s="37"/>
      <c r="J10" s="37"/>
      <c r="K10" s="37"/>
    </row>
    <row r="11" spans="2:12" x14ac:dyDescent="0.3">
      <c r="B11" s="24" t="s">
        <v>13</v>
      </c>
      <c r="C11" s="19">
        <f t="shared" ref="C11:C16" si="0">D11*E11*F11-G11</f>
        <v>437.25799999999998</v>
      </c>
      <c r="D11" s="20">
        <v>10.9</v>
      </c>
      <c r="E11" s="20">
        <v>42.62</v>
      </c>
      <c r="F11" s="21">
        <v>1</v>
      </c>
      <c r="G11" s="22">
        <f>2.73*10</f>
        <v>27.3</v>
      </c>
      <c r="H11" s="25"/>
      <c r="I11" s="26"/>
      <c r="J11" s="22"/>
      <c r="K11" s="20">
        <f>C11</f>
        <v>437.25799999999998</v>
      </c>
    </row>
    <row r="12" spans="2:12" x14ac:dyDescent="0.3">
      <c r="B12" s="24" t="s">
        <v>14</v>
      </c>
      <c r="C12" s="19">
        <f t="shared" si="0"/>
        <v>437.25799999999998</v>
      </c>
      <c r="D12" s="20">
        <v>10.9</v>
      </c>
      <c r="E12" s="20">
        <v>42.62</v>
      </c>
      <c r="F12" s="21">
        <v>1</v>
      </c>
      <c r="G12" s="22">
        <f>2.73*10</f>
        <v>27.3</v>
      </c>
      <c r="H12" s="25"/>
      <c r="I12" s="26"/>
      <c r="J12" s="22"/>
      <c r="K12" s="20">
        <f t="shared" ref="K12:K16" si="1">C12</f>
        <v>437.25799999999998</v>
      </c>
    </row>
    <row r="13" spans="2:12" x14ac:dyDescent="0.3">
      <c r="B13" s="24" t="s">
        <v>15</v>
      </c>
      <c r="C13" s="19">
        <f t="shared" si="0"/>
        <v>386.05199999999996</v>
      </c>
      <c r="D13" s="20">
        <v>9.6</v>
      </c>
      <c r="E13" s="20">
        <v>42.62</v>
      </c>
      <c r="F13" s="21">
        <v>1</v>
      </c>
      <c r="G13" s="22">
        <f>2.31*10</f>
        <v>23.1</v>
      </c>
      <c r="H13" s="25"/>
      <c r="I13" s="26"/>
      <c r="J13" s="22"/>
      <c r="K13" s="20">
        <f t="shared" si="1"/>
        <v>386.05199999999996</v>
      </c>
    </row>
    <row r="14" spans="2:12" x14ac:dyDescent="0.3">
      <c r="B14" s="24" t="s">
        <v>16</v>
      </c>
      <c r="C14" s="19">
        <f t="shared" si="0"/>
        <v>299.10719999999992</v>
      </c>
      <c r="D14" s="20">
        <v>7.56</v>
      </c>
      <c r="E14" s="20">
        <v>42.62</v>
      </c>
      <c r="F14" s="21">
        <v>1</v>
      </c>
      <c r="G14" s="22">
        <f>2.31*10</f>
        <v>23.1</v>
      </c>
      <c r="H14" s="25"/>
      <c r="I14" s="26"/>
      <c r="J14" s="22"/>
      <c r="K14" s="20">
        <f t="shared" si="1"/>
        <v>299.10719999999992</v>
      </c>
    </row>
    <row r="15" spans="2:12" x14ac:dyDescent="0.3">
      <c r="B15" s="24" t="s">
        <v>17</v>
      </c>
      <c r="C15" s="19">
        <f t="shared" si="0"/>
        <v>437.25799999999998</v>
      </c>
      <c r="D15" s="20">
        <v>10.9</v>
      </c>
      <c r="E15" s="20">
        <v>42.62</v>
      </c>
      <c r="F15" s="21">
        <v>1</v>
      </c>
      <c r="G15" s="22">
        <f>2.73*10</f>
        <v>27.3</v>
      </c>
      <c r="H15" s="25"/>
      <c r="I15" s="26"/>
      <c r="J15" s="22"/>
      <c r="K15" s="20">
        <f t="shared" si="1"/>
        <v>437.25799999999998</v>
      </c>
    </row>
    <row r="16" spans="2:12" x14ac:dyDescent="0.3">
      <c r="B16" s="24" t="s">
        <v>18</v>
      </c>
      <c r="C16" s="19">
        <f t="shared" si="0"/>
        <v>437.25799999999998</v>
      </c>
      <c r="D16" s="20">
        <v>10.9</v>
      </c>
      <c r="E16" s="20">
        <v>42.62</v>
      </c>
      <c r="F16" s="21">
        <v>1</v>
      </c>
      <c r="G16" s="22">
        <f>2.73*10</f>
        <v>27.3</v>
      </c>
      <c r="H16" s="25"/>
      <c r="I16" s="26"/>
      <c r="J16" s="22"/>
      <c r="K16" s="20">
        <f t="shared" si="1"/>
        <v>437.25799999999998</v>
      </c>
    </row>
    <row r="17" spans="2:12" ht="19.95" customHeight="1" x14ac:dyDescent="0.3">
      <c r="B17" s="28" t="s">
        <v>10</v>
      </c>
      <c r="C17" s="29">
        <f>SUM(C11:C16)</f>
        <v>2434.1911999999998</v>
      </c>
      <c r="D17" s="29"/>
      <c r="E17" s="29"/>
      <c r="F17" s="29"/>
      <c r="G17" s="29"/>
      <c r="H17" s="29"/>
      <c r="I17" s="29"/>
      <c r="J17" s="29"/>
      <c r="K17" s="29">
        <f>SUM(K11:K16)</f>
        <v>2434.1911999999998</v>
      </c>
      <c r="L17" s="31"/>
    </row>
  </sheetData>
  <mergeCells count="10">
    <mergeCell ref="H9:H10"/>
    <mergeCell ref="I9:I10"/>
    <mergeCell ref="J9:J10"/>
    <mergeCell ref="K9:K10"/>
    <mergeCell ref="B9:B10"/>
    <mergeCell ref="C9:C10"/>
    <mergeCell ref="D9:D10"/>
    <mergeCell ref="E9:E10"/>
    <mergeCell ref="F9:F10"/>
    <mergeCell ref="G9:G1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5"/>
  <sheetViews>
    <sheetView tabSelected="1" workbookViewId="0">
      <selection activeCell="J15" sqref="J15"/>
    </sheetView>
  </sheetViews>
  <sheetFormatPr defaultRowHeight="14.4" x14ac:dyDescent="0.3"/>
  <cols>
    <col min="2" max="2" width="28.77734375" customWidth="1"/>
    <col min="4" max="4" width="10.77734375" customWidth="1"/>
    <col min="6" max="7" width="8.77734375" customWidth="1"/>
    <col min="8" max="8" width="9.77734375" customWidth="1"/>
    <col min="11" max="11" width="10.77734375" customWidth="1"/>
  </cols>
  <sheetData>
    <row r="2" spans="1:12" x14ac:dyDescent="0.3">
      <c r="A2" s="1"/>
      <c r="B2" s="2" t="s">
        <v>0</v>
      </c>
      <c r="C2" s="3"/>
    </row>
    <row r="3" spans="1:12" x14ac:dyDescent="0.3">
      <c r="A3" s="1"/>
      <c r="B3" s="2" t="s">
        <v>1</v>
      </c>
      <c r="C3" s="3"/>
    </row>
    <row r="4" spans="1:12" x14ac:dyDescent="0.3">
      <c r="B4" s="4" t="s">
        <v>2</v>
      </c>
      <c r="C4" s="5"/>
      <c r="D4" s="3"/>
      <c r="E4" s="6"/>
      <c r="F4" s="6"/>
      <c r="G4" s="6"/>
      <c r="H4" s="6"/>
      <c r="I4" s="6"/>
    </row>
    <row r="5" spans="1:12" ht="15" customHeight="1" x14ac:dyDescent="0.3">
      <c r="B5" s="4"/>
      <c r="C5" s="5"/>
      <c r="D5" s="3"/>
      <c r="E5" s="6"/>
      <c r="F5" s="6"/>
      <c r="G5" s="6"/>
      <c r="H5" s="6"/>
      <c r="I5" s="6"/>
    </row>
    <row r="6" spans="1:12" ht="15" customHeight="1" x14ac:dyDescent="0.3">
      <c r="B6" s="7"/>
      <c r="C6" s="5"/>
      <c r="D6" s="3"/>
      <c r="E6" s="6"/>
      <c r="F6" s="6"/>
      <c r="G6" s="6"/>
      <c r="H6" s="6"/>
      <c r="I6" s="6"/>
      <c r="K6" s="8"/>
    </row>
    <row r="7" spans="1:12" ht="15.6" x14ac:dyDescent="0.3">
      <c r="B7" s="9" t="s">
        <v>12</v>
      </c>
      <c r="C7" s="10"/>
      <c r="D7" s="11"/>
      <c r="E7" s="11"/>
      <c r="F7" s="11"/>
      <c r="G7" s="10"/>
      <c r="H7" s="12"/>
      <c r="I7" s="13"/>
      <c r="J7" s="12"/>
      <c r="K7" s="12"/>
      <c r="L7" s="31"/>
    </row>
    <row r="8" spans="1:12" x14ac:dyDescent="0.3">
      <c r="B8" s="14" t="s">
        <v>3</v>
      </c>
      <c r="C8" s="15"/>
      <c r="D8" s="16"/>
      <c r="E8" s="16"/>
      <c r="F8" s="16"/>
      <c r="G8" s="15"/>
      <c r="H8" s="17"/>
      <c r="I8" s="18"/>
      <c r="J8" s="17"/>
      <c r="K8" s="17"/>
      <c r="L8" s="31"/>
    </row>
    <row r="9" spans="1:12" ht="14.4" customHeight="1" x14ac:dyDescent="0.3">
      <c r="B9" s="38" t="s">
        <v>4</v>
      </c>
      <c r="C9" s="37" t="s">
        <v>5</v>
      </c>
      <c r="D9" s="37" t="s">
        <v>6</v>
      </c>
      <c r="E9" s="37" t="s">
        <v>7</v>
      </c>
      <c r="F9" s="41" t="s">
        <v>8</v>
      </c>
      <c r="G9" s="36" t="s">
        <v>9</v>
      </c>
      <c r="H9" s="36"/>
      <c r="I9" s="36"/>
      <c r="J9" s="36"/>
      <c r="K9" s="36" t="s">
        <v>11</v>
      </c>
    </row>
    <row r="10" spans="1:12" x14ac:dyDescent="0.3">
      <c r="B10" s="39"/>
      <c r="C10" s="40"/>
      <c r="D10" s="40"/>
      <c r="E10" s="40"/>
      <c r="F10" s="37"/>
      <c r="G10" s="37"/>
      <c r="H10" s="37"/>
      <c r="I10" s="37"/>
      <c r="J10" s="37"/>
      <c r="K10" s="37"/>
    </row>
    <row r="11" spans="1:12" x14ac:dyDescent="0.3">
      <c r="B11" s="24" t="s">
        <v>21</v>
      </c>
      <c r="C11" s="19">
        <f t="shared" ref="C11:C14" si="0">D11*E11*F11-G11</f>
        <v>307.99599999999998</v>
      </c>
      <c r="D11" s="33">
        <v>10.94</v>
      </c>
      <c r="E11" s="32">
        <v>29.9</v>
      </c>
      <c r="F11" s="21">
        <v>1</v>
      </c>
      <c r="G11" s="34">
        <f>2.73*7</f>
        <v>19.11</v>
      </c>
      <c r="H11" s="25"/>
      <c r="I11" s="26"/>
      <c r="J11" s="30"/>
      <c r="K11" s="20">
        <f>C11</f>
        <v>307.99599999999998</v>
      </c>
    </row>
    <row r="12" spans="1:12" x14ac:dyDescent="0.3">
      <c r="B12" s="24" t="s">
        <v>22</v>
      </c>
      <c r="C12" s="19">
        <f t="shared" si="0"/>
        <v>326.53399999999999</v>
      </c>
      <c r="D12" s="33">
        <v>11.56</v>
      </c>
      <c r="E12" s="32">
        <v>29.9</v>
      </c>
      <c r="F12" s="21">
        <v>1</v>
      </c>
      <c r="G12" s="34">
        <f t="shared" ref="G12:G13" si="1">2.73*7</f>
        <v>19.11</v>
      </c>
      <c r="H12" s="25"/>
      <c r="I12" s="26"/>
      <c r="J12" s="30"/>
      <c r="K12" s="20">
        <f t="shared" ref="K12:K14" si="2">C12</f>
        <v>326.53399999999999</v>
      </c>
    </row>
    <row r="13" spans="1:12" ht="15" customHeight="1" x14ac:dyDescent="0.3">
      <c r="A13" s="23"/>
      <c r="B13" s="24" t="s">
        <v>19</v>
      </c>
      <c r="C13" s="19">
        <f t="shared" si="0"/>
        <v>333.11199999999997</v>
      </c>
      <c r="D13" s="20">
        <v>11.78</v>
      </c>
      <c r="E13" s="20">
        <v>29.9</v>
      </c>
      <c r="F13" s="21">
        <v>1</v>
      </c>
      <c r="G13" s="34">
        <f t="shared" si="1"/>
        <v>19.11</v>
      </c>
      <c r="H13" s="25"/>
      <c r="I13" s="26"/>
      <c r="J13" s="22"/>
      <c r="K13" s="20">
        <f t="shared" si="2"/>
        <v>333.11199999999997</v>
      </c>
    </row>
    <row r="14" spans="1:12" ht="15" customHeight="1" x14ac:dyDescent="0.3">
      <c r="A14" s="23"/>
      <c r="B14" s="24" t="s">
        <v>20</v>
      </c>
      <c r="C14" s="19">
        <f t="shared" si="0"/>
        <v>337.29799999999994</v>
      </c>
      <c r="D14" s="20">
        <v>11.92</v>
      </c>
      <c r="E14" s="20">
        <v>29.9</v>
      </c>
      <c r="F14" s="21">
        <v>1</v>
      </c>
      <c r="G14" s="22">
        <f>2.73*7</f>
        <v>19.11</v>
      </c>
      <c r="H14" s="25"/>
      <c r="I14" s="26"/>
      <c r="J14" s="22"/>
      <c r="K14" s="20">
        <f t="shared" si="2"/>
        <v>337.29799999999994</v>
      </c>
    </row>
    <row r="15" spans="1:12" ht="19.95" customHeight="1" x14ac:dyDescent="0.3">
      <c r="A15" s="27"/>
      <c r="B15" s="28" t="s">
        <v>10</v>
      </c>
      <c r="C15" s="35">
        <f>SUM(C11:C14)</f>
        <v>1304.9399999999998</v>
      </c>
      <c r="D15" s="35"/>
      <c r="E15" s="35"/>
      <c r="F15" s="35"/>
      <c r="G15" s="35"/>
      <c r="H15" s="35"/>
      <c r="I15" s="35"/>
      <c r="J15" s="35"/>
      <c r="K15" s="35">
        <f t="shared" ref="H15:K15" si="3">SUM(K11:K14)</f>
        <v>1304.9399999999998</v>
      </c>
      <c r="L15" s="31"/>
    </row>
  </sheetData>
  <mergeCells count="10">
    <mergeCell ref="B9:B10"/>
    <mergeCell ref="I9:I10"/>
    <mergeCell ref="J9:J10"/>
    <mergeCell ref="K9:K10"/>
    <mergeCell ref="C9:C10"/>
    <mergeCell ref="D9:D10"/>
    <mergeCell ref="E9:E10"/>
    <mergeCell ref="F9:F10"/>
    <mergeCell ref="G9:G10"/>
    <mergeCell ref="H9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BLOCO 1</vt:lpstr>
      <vt:lpstr>BLOCO 2 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2024-09-10T17:22:59Z</dcterms:created>
  <dcterms:modified xsi:type="dcterms:W3CDTF">2024-09-17T00:35:31Z</dcterms:modified>
</cp:coreProperties>
</file>