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filterPrivacy="1" codeName="ThisWorkbook" defaultThemeVersion="166925"/>
  <xr:revisionPtr revIDLastSave="0" documentId="13_ncr:1_{3C6066D3-0AB7-415B-9302-F38992440FC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QUANT" sheetId="1" r:id="rId1"/>
  </sheets>
  <definedNames>
    <definedName name="JR_PAGE_ANCHOR_0_1">QUANT!#REF!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6" i="1" l="1"/>
  <c r="F265" i="1"/>
  <c r="F261" i="1"/>
  <c r="F260" i="1"/>
  <c r="F262" i="1" s="1"/>
  <c r="F255" i="1"/>
  <c r="F257" i="1" s="1"/>
  <c r="F250" i="1"/>
  <c r="F249" i="1"/>
  <c r="F248" i="1"/>
  <c r="F247" i="1"/>
  <c r="F246" i="1"/>
  <c r="F245" i="1"/>
  <c r="F244" i="1"/>
  <c r="F243" i="1"/>
  <c r="F238" i="1"/>
  <c r="F237" i="1"/>
  <c r="F239" i="1" s="1"/>
  <c r="F232" i="1"/>
  <c r="F234" i="1" s="1"/>
  <c r="F228" i="1"/>
  <c r="F227" i="1"/>
  <c r="F226" i="1"/>
  <c r="F225" i="1"/>
  <c r="F224" i="1"/>
  <c r="F223" i="1"/>
  <c r="F222" i="1"/>
  <c r="F221" i="1"/>
  <c r="F220" i="1"/>
  <c r="F215" i="1"/>
  <c r="F205" i="1"/>
  <c r="F204" i="1"/>
  <c r="F214" i="1"/>
  <c r="F209" i="1"/>
  <c r="F211" i="1" s="1"/>
  <c r="F203" i="1"/>
  <c r="F202" i="1"/>
  <c r="F201" i="1"/>
  <c r="F200" i="1"/>
  <c r="F199" i="1"/>
  <c r="F198" i="1"/>
  <c r="F197" i="1"/>
  <c r="F192" i="1"/>
  <c r="F193" i="1" s="1"/>
  <c r="F187" i="1"/>
  <c r="F189" i="1" s="1"/>
  <c r="F183" i="1"/>
  <c r="F182" i="1"/>
  <c r="F181" i="1"/>
  <c r="F180" i="1"/>
  <c r="F179" i="1"/>
  <c r="F178" i="1"/>
  <c r="F177" i="1"/>
  <c r="F172" i="1"/>
  <c r="F173" i="1" s="1"/>
  <c r="F167" i="1"/>
  <c r="F169" i="1" s="1"/>
  <c r="F163" i="1"/>
  <c r="F162" i="1"/>
  <c r="F161" i="1"/>
  <c r="F160" i="1"/>
  <c r="F159" i="1"/>
  <c r="F158" i="1"/>
  <c r="F157" i="1"/>
  <c r="F152" i="1"/>
  <c r="F145" i="1"/>
  <c r="F139" i="1"/>
  <c r="F138" i="1"/>
  <c r="F137" i="1"/>
  <c r="F136" i="1"/>
  <c r="F135" i="1"/>
  <c r="F151" i="1"/>
  <c r="F150" i="1"/>
  <c r="F149" i="1"/>
  <c r="F144" i="1"/>
  <c r="F146" i="1" s="1"/>
  <c r="F134" i="1"/>
  <c r="F133" i="1"/>
  <c r="F132" i="1"/>
  <c r="F131" i="1"/>
  <c r="F130" i="1"/>
  <c r="F124" i="1"/>
  <c r="F113" i="1"/>
  <c r="F112" i="1"/>
  <c r="F111" i="1"/>
  <c r="F110" i="1"/>
  <c r="F123" i="1"/>
  <c r="F122" i="1"/>
  <c r="F117" i="1"/>
  <c r="F119" i="1" s="1"/>
  <c r="F106" i="1"/>
  <c r="F105" i="1"/>
  <c r="F104" i="1"/>
  <c r="F103" i="1"/>
  <c r="F102" i="1"/>
  <c r="F84" i="1"/>
  <c r="F83" i="1"/>
  <c r="F79" i="1"/>
  <c r="F78" i="1"/>
  <c r="F97" i="1"/>
  <c r="F98" i="1" s="1"/>
  <c r="F93" i="1"/>
  <c r="F92" i="1"/>
  <c r="F87" i="1"/>
  <c r="F77" i="1"/>
  <c r="F76" i="1"/>
  <c r="F75" i="1"/>
  <c r="F74" i="1"/>
  <c r="F73" i="1"/>
  <c r="F72" i="1"/>
  <c r="F71" i="1"/>
  <c r="F64" i="1"/>
  <c r="F65" i="1" s="1"/>
  <c r="C277" i="1" s="1"/>
  <c r="F60" i="1"/>
  <c r="F59" i="1"/>
  <c r="F55" i="1"/>
  <c r="F54" i="1"/>
  <c r="F50" i="1"/>
  <c r="F49" i="1"/>
  <c r="F48" i="1"/>
  <c r="F47" i="1"/>
  <c r="F46" i="1"/>
  <c r="F45" i="1"/>
  <c r="F44" i="1"/>
  <c r="F37" i="1"/>
  <c r="F36" i="1"/>
  <c r="F35" i="1"/>
  <c r="F34" i="1"/>
  <c r="F29" i="1"/>
  <c r="F28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216" i="1" l="1"/>
  <c r="F229" i="1"/>
  <c r="F252" i="1"/>
  <c r="F206" i="1"/>
  <c r="F184" i="1"/>
  <c r="F164" i="1"/>
  <c r="F153" i="1"/>
  <c r="F141" i="1"/>
  <c r="F125" i="1"/>
  <c r="F115" i="1"/>
  <c r="F56" i="1"/>
  <c r="F107" i="1"/>
  <c r="F85" i="1"/>
  <c r="F80" i="1"/>
  <c r="F94" i="1"/>
  <c r="F89" i="1"/>
  <c r="F51" i="1"/>
  <c r="F25" i="1"/>
  <c r="F38" i="1"/>
  <c r="F61" i="1"/>
  <c r="F30" i="1"/>
  <c r="C273" i="1" s="1"/>
  <c r="C271" i="1" l="1"/>
  <c r="C279" i="1"/>
  <c r="C275" i="1"/>
</calcChain>
</file>

<file path=xl/sharedStrings.xml><?xml version="1.0" encoding="utf-8"?>
<sst xmlns="http://schemas.openxmlformats.org/spreadsheetml/2006/main" count="255" uniqueCount="70">
  <si>
    <t>OBRA:</t>
  </si>
  <si>
    <t>INSTITUTO DE CIÊNCIAS MÉDICAS - ICM</t>
  </si>
  <si>
    <t>LOCAL:</t>
  </si>
  <si>
    <t>RUA MONSENHOR FURTADO, 1062 - PORANGABUÇU - FORTALEZA - CE</t>
  </si>
  <si>
    <t>DATA: ABRIL/2024</t>
  </si>
  <si>
    <t>QUANTIDADE</t>
  </si>
  <si>
    <t>COMPRIMENTO</t>
  </si>
  <si>
    <t>LARGURA</t>
  </si>
  <si>
    <t>(und)</t>
  </si>
  <si>
    <t>(m)</t>
  </si>
  <si>
    <t>(m2)</t>
  </si>
  <si>
    <t>UNID</t>
  </si>
  <si>
    <t>BANCADAS</t>
  </si>
  <si>
    <t>GRANITO BRANCO</t>
  </si>
  <si>
    <t>B1</t>
  </si>
  <si>
    <t>B2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</si>
  <si>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</si>
  <si>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</si>
  <si>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</si>
  <si>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</si>
  <si>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</si>
  <si>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</si>
  <si>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</si>
  <si>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</si>
  <si>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</si>
  <si>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</si>
  <si>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</si>
  <si>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</si>
  <si>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</si>
  <si>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 xml:space="preserve">BANCADA AÇO INOX </t>
  </si>
  <si>
    <t>B17</t>
  </si>
  <si>
    <t>PT1</t>
  </si>
  <si>
    <t>PT2</t>
  </si>
  <si>
    <t>PT3</t>
  </si>
  <si>
    <t>PT4</t>
  </si>
  <si>
    <t>AREA TOT.</t>
  </si>
  <si>
    <t>TOTAL TÉRREO</t>
  </si>
  <si>
    <t>PAV TÉRREO - PRANCHA 01/40</t>
  </si>
  <si>
    <t>1 PAV - PRANCHA 05/40</t>
  </si>
  <si>
    <t>TOTAL 1 PAV</t>
  </si>
  <si>
    <t>EXPURGO AÇO INOX</t>
  </si>
  <si>
    <t>PRATELEIRA EM GRANITO BRANCO</t>
  </si>
  <si>
    <t>BANCADA EM CORION</t>
  </si>
  <si>
    <t>L2</t>
  </si>
  <si>
    <t>2 PAV - PRANCHA 09/40</t>
  </si>
  <si>
    <t>TOTAL 2 PAV</t>
  </si>
  <si>
    <t>BANCADA AÇO INOX</t>
  </si>
  <si>
    <t>L1</t>
  </si>
  <si>
    <t>3 PAV - PRANCHA 13/40</t>
  </si>
  <si>
    <t>4 PAV - PRANCHA 17/40</t>
  </si>
  <si>
    <t>TOTAL 3 PAV</t>
  </si>
  <si>
    <t>TOTAL 4 PAV</t>
  </si>
  <si>
    <t>5 PAV - PRANCHA 21/40</t>
  </si>
  <si>
    <t>TOTAL 5 PAV</t>
  </si>
  <si>
    <t>6 PAV - PRANCHA 25/40</t>
  </si>
  <si>
    <t>TOTAL 6 PAV</t>
  </si>
  <si>
    <t>TOTAL 7 PAV</t>
  </si>
  <si>
    <t>7 PAV - PRANCHA 29/40</t>
  </si>
  <si>
    <t>8 PAV - PRANCHA 33/40</t>
  </si>
  <si>
    <t>TOTAL 8 PAV</t>
  </si>
  <si>
    <t>9 PAV - PRANCHA 37/40</t>
  </si>
  <si>
    <t>TOTAL 9 PAV</t>
  </si>
  <si>
    <t>CORION</t>
  </si>
  <si>
    <t>RESUMO</t>
  </si>
  <si>
    <t>BANCADA DE GRANITO</t>
  </si>
  <si>
    <t>BANCADA EM AÇO INOX</t>
  </si>
  <si>
    <t>BANCADA EXPURGO AÇO INOX</t>
  </si>
  <si>
    <t>PRATELEIRA DE GRANITO</t>
  </si>
  <si>
    <t>M2</t>
  </si>
  <si>
    <t>QUANT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</si>
</sst>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_(* #,##0.000_);_(* \(#,##0.000\);_(* &quot;-&quot;??_);_(@_)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b/>
      <sz val="11"/>
      <name val="Calibri"/>
      <family val="2"/>
      <scheme val="minor"/>
    </font>
    <font>
      <b/>
      <sz val="10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Times New Roman"/>
      <family val="1"/>
    </font>
    <font>
      <sz val="10"/>
      <color theme="4"/>
      <name val="Arial"/>
      <family val="2"/>
    </font>
    <font>
      <sz val="10"/>
      <name val="Courier"/>
      <family val="3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FF"/>
        <bgColor indexed="6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1"/>
    <xf numFmtId="0" fontId="11" fillId="0" borderId="1"/>
    <xf numFmtId="164" fontId="4" fillId="0" borderId="1" applyFont="0" applyFill="0" applyBorder="0" applyAlignment="0" applyProtection="0"/>
    <xf numFmtId="164" fontId="4" fillId="0" borderId="1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 vertical="top"/>
    </xf>
    <xf numFmtId="1" fontId="1" fillId="0" borderId="0" xfId="0" applyNumberFormat="1" applyFont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1" fontId="3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top"/>
    </xf>
    <xf numFmtId="0" fontId="5" fillId="0" borderId="1" xfId="1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/>
    <xf numFmtId="0" fontId="8" fillId="0" borderId="1" xfId="1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4" fillId="0" borderId="0" xfId="0" applyFont="1"/>
    <xf numFmtId="0" fontId="10" fillId="0" borderId="0" xfId="0" applyFont="1"/>
    <xf numFmtId="165" fontId="5" fillId="2" borderId="3" xfId="3" applyNumberFormat="1" applyFont="1" applyFill="1" applyBorder="1" applyAlignment="1">
      <alignment horizontal="center" vertical="center"/>
    </xf>
    <xf numFmtId="164" fontId="5" fillId="2" borderId="3" xfId="3" applyFont="1" applyFill="1" applyBorder="1" applyAlignment="1">
      <alignment horizontal="center" vertical="center"/>
    </xf>
    <xf numFmtId="165" fontId="5" fillId="2" borderId="2" xfId="3" applyNumberFormat="1" applyFont="1" applyFill="1" applyBorder="1" applyAlignment="1">
      <alignment horizontal="center"/>
    </xf>
    <xf numFmtId="164" fontId="5" fillId="2" borderId="2" xfId="3" applyFont="1" applyFill="1" applyBorder="1" applyAlignment="1">
      <alignment horizontal="center"/>
    </xf>
    <xf numFmtId="0" fontId="12" fillId="3" borderId="5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vertical="center"/>
    </xf>
    <xf numFmtId="4" fontId="13" fillId="3" borderId="6" xfId="0" applyNumberFormat="1" applyFont="1" applyFill="1" applyBorder="1" applyAlignment="1">
      <alignment horizontal="right" vertical="center"/>
    </xf>
    <xf numFmtId="2" fontId="13" fillId="3" borderId="6" xfId="0" applyNumberFormat="1" applyFont="1" applyFill="1" applyBorder="1" applyAlignment="1">
      <alignment horizontal="right" vertical="center"/>
    </xf>
    <xf numFmtId="0" fontId="5" fillId="2" borderId="7" xfId="2" applyFont="1" applyFill="1" applyBorder="1" applyAlignment="1">
      <alignment horizontal="left" vertical="center"/>
    </xf>
    <xf numFmtId="165" fontId="14" fillId="2" borderId="1" xfId="3" applyNumberFormat="1" applyFont="1" applyFill="1" applyBorder="1" applyAlignment="1">
      <alignment horizontal="center"/>
    </xf>
    <xf numFmtId="164" fontId="14" fillId="2" borderId="1" xfId="3" applyFont="1" applyFill="1" applyBorder="1" applyAlignment="1">
      <alignment horizontal="center"/>
    </xf>
    <xf numFmtId="4" fontId="15" fillId="2" borderId="3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/>
    </xf>
    <xf numFmtId="4" fontId="15" fillId="0" borderId="5" xfId="0" applyNumberFormat="1" applyFont="1" applyBorder="1" applyAlignment="1">
      <alignment horizontal="center" vertical="center"/>
    </xf>
    <xf numFmtId="4" fontId="15" fillId="2" borderId="2" xfId="0" applyNumberFormat="1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vertical="center"/>
    </xf>
    <xf numFmtId="4" fontId="15" fillId="2" borderId="9" xfId="0" applyNumberFormat="1" applyFont="1" applyFill="1" applyBorder="1" applyAlignment="1">
      <alignment horizontal="center" vertical="center"/>
    </xf>
    <xf numFmtId="4" fontId="15" fillId="2" borderId="9" xfId="0" applyNumberFormat="1" applyFont="1" applyFill="1" applyBorder="1" applyAlignment="1">
      <alignment horizontal="center"/>
    </xf>
    <xf numFmtId="4" fontId="15" fillId="0" borderId="9" xfId="0" applyNumberFormat="1" applyFont="1" applyBorder="1" applyAlignment="1">
      <alignment horizontal="center" vertical="center"/>
    </xf>
    <xf numFmtId="0" fontId="5" fillId="2" borderId="8" xfId="0" applyFont="1" applyFill="1" applyBorder="1" applyAlignment="1">
      <alignment vertical="center"/>
    </xf>
    <xf numFmtId="0" fontId="15" fillId="2" borderId="2" xfId="0" applyFont="1" applyFill="1" applyBorder="1" applyAlignment="1">
      <alignment vertical="center" wrapText="1"/>
    </xf>
    <xf numFmtId="0" fontId="15" fillId="2" borderId="9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vertical="center" wrapText="1"/>
    </xf>
    <xf numFmtId="4" fontId="15" fillId="2" borderId="2" xfId="0" applyNumberFormat="1" applyFont="1" applyFill="1" applyBorder="1" applyAlignment="1">
      <alignment horizontal="center"/>
    </xf>
    <xf numFmtId="4" fontId="15" fillId="0" borderId="10" xfId="0" applyNumberFormat="1" applyFont="1" applyBorder="1" applyAlignment="1">
      <alignment horizontal="center" vertical="center"/>
    </xf>
    <xf numFmtId="4" fontId="15" fillId="0" borderId="11" xfId="0" applyNumberFormat="1" applyFont="1" applyBorder="1" applyAlignment="1">
      <alignment horizontal="center" vertical="center"/>
    </xf>
    <xf numFmtId="4" fontId="5" fillId="0" borderId="9" xfId="0" applyNumberFormat="1" applyFont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 vertical="center"/>
    </xf>
    <xf numFmtId="4" fontId="5" fillId="2" borderId="9" xfId="0" applyNumberFormat="1" applyFont="1" applyFill="1" applyBorder="1" applyAlignment="1">
      <alignment horizontal="center"/>
    </xf>
    <xf numFmtId="4" fontId="5" fillId="2" borderId="2" xfId="0" applyNumberFormat="1" applyFont="1" applyFill="1" applyBorder="1" applyAlignment="1">
      <alignment horizontal="center" vertical="center"/>
    </xf>
    <xf numFmtId="4" fontId="5" fillId="2" borderId="3" xfId="0" applyNumberFormat="1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vertical="center"/>
    </xf>
    <xf numFmtId="4" fontId="13" fillId="4" borderId="6" xfId="0" applyNumberFormat="1" applyFont="1" applyFill="1" applyBorder="1" applyAlignment="1">
      <alignment horizontal="right" vertical="center"/>
    </xf>
    <xf numFmtId="2" fontId="13" fillId="4" borderId="6" xfId="0" applyNumberFormat="1" applyFont="1" applyFill="1" applyBorder="1" applyAlignment="1">
      <alignment horizontal="right" vertical="center"/>
    </xf>
    <xf numFmtId="0" fontId="12" fillId="5" borderId="5" xfId="0" applyFont="1" applyFill="1" applyBorder="1" applyAlignment="1">
      <alignment horizontal="left" vertical="center"/>
    </xf>
    <xf numFmtId="0" fontId="13" fillId="5" borderId="6" xfId="0" applyFont="1" applyFill="1" applyBorder="1" applyAlignment="1">
      <alignment vertical="center"/>
    </xf>
    <xf numFmtId="4" fontId="13" fillId="5" borderId="6" xfId="0" applyNumberFormat="1" applyFont="1" applyFill="1" applyBorder="1" applyAlignment="1">
      <alignment horizontal="right" vertical="center"/>
    </xf>
    <xf numFmtId="2" fontId="13" fillId="5" borderId="6" xfId="0" applyNumberFormat="1" applyFont="1" applyFill="1" applyBorder="1" applyAlignment="1">
      <alignment horizontal="right" vertical="center"/>
    </xf>
    <xf numFmtId="0" fontId="12" fillId="6" borderId="5" xfId="0" applyFont="1" applyFill="1" applyBorder="1" applyAlignment="1">
      <alignment horizontal="left" vertical="center"/>
    </xf>
    <xf numFmtId="0" fontId="13" fillId="6" borderId="6" xfId="0" applyFont="1" applyFill="1" applyBorder="1" applyAlignment="1">
      <alignment vertical="center"/>
    </xf>
    <xf numFmtId="4" fontId="13" fillId="6" borderId="6" xfId="0" applyNumberFormat="1" applyFont="1" applyFill="1" applyBorder="1" applyAlignment="1">
      <alignment horizontal="right" vertical="center"/>
    </xf>
    <xf numFmtId="2" fontId="13" fillId="6" borderId="6" xfId="0" applyNumberFormat="1" applyFont="1" applyFill="1" applyBorder="1" applyAlignment="1">
      <alignment horizontal="right" vertical="center"/>
    </xf>
    <xf numFmtId="0" fontId="12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vertical="center"/>
    </xf>
    <xf numFmtId="4" fontId="13" fillId="7" borderId="6" xfId="0" applyNumberFormat="1" applyFont="1" applyFill="1" applyBorder="1" applyAlignment="1">
      <alignment horizontal="right" vertical="center"/>
    </xf>
    <xf numFmtId="2" fontId="13" fillId="7" borderId="6" xfId="0" applyNumberFormat="1" applyFont="1" applyFill="1" applyBorder="1" applyAlignment="1">
      <alignment horizontal="right" vertical="center"/>
    </xf>
    <xf numFmtId="0" fontId="12" fillId="8" borderId="5" xfId="0" applyFont="1" applyFill="1" applyBorder="1" applyAlignment="1">
      <alignment horizontal="left" vertical="center"/>
    </xf>
    <xf numFmtId="0" fontId="13" fillId="8" borderId="6" xfId="0" applyFont="1" applyFill="1" applyBorder="1" applyAlignment="1">
      <alignment vertical="center"/>
    </xf>
    <xf numFmtId="4" fontId="13" fillId="8" borderId="6" xfId="0" applyNumberFormat="1" applyFont="1" applyFill="1" applyBorder="1" applyAlignment="1">
      <alignment horizontal="right" vertical="center"/>
    </xf>
    <xf numFmtId="2" fontId="13" fillId="8" borderId="6" xfId="0" applyNumberFormat="1" applyFont="1" applyFill="1" applyBorder="1" applyAlignment="1">
      <alignment horizontal="right" vertical="center"/>
    </xf>
    <xf numFmtId="0" fontId="12" fillId="9" borderId="5" xfId="0" applyFont="1" applyFill="1" applyBorder="1" applyAlignment="1">
      <alignment horizontal="left" vertical="center"/>
    </xf>
    <xf numFmtId="0" fontId="13" fillId="9" borderId="6" xfId="0" applyFont="1" applyFill="1" applyBorder="1" applyAlignment="1">
      <alignment vertical="center"/>
    </xf>
    <xf numFmtId="4" fontId="13" fillId="9" borderId="6" xfId="0" applyNumberFormat="1" applyFont="1" applyFill="1" applyBorder="1" applyAlignment="1">
      <alignment horizontal="right" vertical="center"/>
    </xf>
    <xf numFmtId="2" fontId="13" fillId="9" borderId="6" xfId="0" applyNumberFormat="1" applyFont="1" applyFill="1" applyBorder="1" applyAlignment="1">
      <alignment horizontal="right" vertical="center"/>
    </xf>
    <xf numFmtId="0" fontId="12" fillId="10" borderId="5" xfId="0" applyFont="1" applyFill="1" applyBorder="1" applyAlignment="1">
      <alignment horizontal="left" vertical="center"/>
    </xf>
    <xf numFmtId="0" fontId="13" fillId="10" borderId="6" xfId="0" applyFont="1" applyFill="1" applyBorder="1" applyAlignment="1">
      <alignment vertical="center"/>
    </xf>
    <xf numFmtId="4" fontId="13" fillId="10" borderId="6" xfId="0" applyNumberFormat="1" applyFont="1" applyFill="1" applyBorder="1" applyAlignment="1">
      <alignment horizontal="right" vertical="center"/>
    </xf>
    <xf numFmtId="2" fontId="13" fillId="10" borderId="6" xfId="0" applyNumberFormat="1" applyFont="1" applyFill="1" applyBorder="1" applyAlignment="1">
      <alignment horizontal="right" vertical="center"/>
    </xf>
    <xf numFmtId="0" fontId="12" fillId="11" borderId="5" xfId="0" applyFont="1" applyFill="1" applyBorder="1" applyAlignment="1">
      <alignment horizontal="left" vertical="center"/>
    </xf>
    <xf numFmtId="0" fontId="13" fillId="11" borderId="6" xfId="0" applyFont="1" applyFill="1" applyBorder="1" applyAlignment="1">
      <alignment vertical="center"/>
    </xf>
    <xf numFmtId="4" fontId="13" fillId="11" borderId="6" xfId="0" applyNumberFormat="1" applyFont="1" applyFill="1" applyBorder="1" applyAlignment="1">
      <alignment horizontal="right" vertical="center"/>
    </xf>
    <xf numFmtId="2" fontId="13" fillId="11" borderId="6" xfId="0" applyNumberFormat="1" applyFont="1" applyFill="1" applyBorder="1" applyAlignment="1">
      <alignment horizontal="right" vertical="center"/>
    </xf>
    <xf numFmtId="0" fontId="12" fillId="12" borderId="5" xfId="0" applyFont="1" applyFill="1" applyBorder="1" applyAlignment="1">
      <alignment horizontal="left" vertical="center"/>
    </xf>
    <xf numFmtId="0" fontId="13" fillId="12" borderId="6" xfId="0" applyFont="1" applyFill="1" applyBorder="1" applyAlignment="1">
      <alignment vertical="center"/>
    </xf>
    <xf numFmtId="4" fontId="13" fillId="12" borderId="6" xfId="0" applyNumberFormat="1" applyFont="1" applyFill="1" applyBorder="1" applyAlignment="1">
      <alignment horizontal="right" vertical="center"/>
    </xf>
    <xf numFmtId="2" fontId="13" fillId="12" borderId="6" xfId="0" applyNumberFormat="1" applyFont="1" applyFill="1" applyBorder="1" applyAlignment="1">
      <alignment horizontal="right" vertical="center"/>
    </xf>
    <xf numFmtId="0" fontId="5" fillId="13" borderId="3" xfId="0" applyFont="1" applyFill="1" applyBorder="1" applyAlignment="1">
      <alignment vertical="center"/>
    </xf>
    <xf numFmtId="4" fontId="15" fillId="13" borderId="3" xfId="0" applyNumberFormat="1" applyFont="1" applyFill="1" applyBorder="1" applyAlignment="1">
      <alignment horizontal="center"/>
    </xf>
    <xf numFmtId="4" fontId="5" fillId="13" borderId="3" xfId="0" applyNumberFormat="1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/>
    </xf>
    <xf numFmtId="0" fontId="5" fillId="2" borderId="4" xfId="2" applyFont="1" applyFill="1" applyBorder="1" applyAlignment="1">
      <alignment horizontal="center" vertical="center"/>
    </xf>
  </cellXfs>
  <cellStyles count="5">
    <cellStyle name="Normal" xfId="0" builtinId="0"/>
    <cellStyle name="Normal 10 22" xfId="1" xr:uid="{1F51BF40-F510-4FA4-9D44-BF3312A3E253}"/>
    <cellStyle name="Normal 7 5" xfId="2" xr:uid="{3097056B-A9E0-4093-99B2-ECA9F5048D7F}"/>
    <cellStyle name="Separador de milhares 2" xfId="4" xr:uid="{EC251CF0-7FEA-4561-B93C-7DD6D37655C6}"/>
    <cellStyle name="Vírgula 2 2" xfId="3" xr:uid="{532F4942-9138-4641-9160-1CB2FD98064A}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F379"/>
  <sheetViews>
    <sheetView tabSelected="1" view="pageBreakPreview" topLeftCell="A249" zoomScaleNormal="100" zoomScaleSheetLayoutView="100" workbookViewId="0">
      <selection activeCell="B249" sqref="B249"/>
    </sheetView>
  </sheetViews>
  <sheetFormatPr defaultColWidth="12.77734375" defaultRowHeight="14.4" x14ac:dyDescent="0.3"/>
  <cols>
    <col min="1" max="1" width="7.44140625" customWidth="1"/>
    <col min="2" max="2" width="45.77734375" customWidth="1"/>
    <col min="4" max="6" width="14.77734375" customWidth="1"/>
  </cols>
  <sheetData>
    <row r="1" spans="1:6" x14ac:dyDescent="0.3">
      <c r="B1" s="1"/>
      <c r="C1" s="2"/>
      <c r="D1" s="2"/>
      <c r="E1" s="2"/>
      <c r="F1" s="2"/>
    </row>
    <row r="2" spans="1:6" x14ac:dyDescent="0.3">
      <c r="A2" s="8" t="s">
        <v>0</v>
      </c>
      <c r="B2" s="9" t="s">
        <v>1</v>
      </c>
      <c r="C2" s="10"/>
      <c r="D2" s="10"/>
    </row>
    <row r="3" spans="1:6" x14ac:dyDescent="0.3">
      <c r="A3" s="8" t="s">
        <v>2</v>
      </c>
      <c r="B3" s="9" t="s">
        <v>3</v>
      </c>
      <c r="C3" s="10"/>
      <c r="D3" s="10"/>
    </row>
    <row r="4" spans="1:6" x14ac:dyDescent="0.3">
      <c r="B4" s="11" t="s">
        <v>4</v>
      </c>
      <c r="C4" s="12"/>
      <c r="D4" s="13"/>
      <c r="E4" s="14"/>
    </row>
    <row r="6" spans="1:6" x14ac:dyDescent="0.3">
      <c r="B6" s="11"/>
      <c r="C6" s="12"/>
      <c r="D6" s="13"/>
    </row>
    <row r="7" spans="1:6" x14ac:dyDescent="0.3">
      <c r="B7" s="85" t="s">
        <v>12</v>
      </c>
      <c r="C7" s="15" t="s">
        <v>5</v>
      </c>
      <c r="D7" s="16" t="s">
        <v>6</v>
      </c>
      <c r="E7" s="16" t="s">
        <v>7</v>
      </c>
      <c r="F7" s="16" t="s">
        <v>35</v>
      </c>
    </row>
    <row r="8" spans="1:6" x14ac:dyDescent="0.3">
      <c r="B8" s="86"/>
      <c r="C8" s="17" t="s">
        <v>8</v>
      </c>
      <c r="D8" s="18" t="s">
        <v>9</v>
      </c>
      <c r="E8" s="18" t="s">
        <v>9</v>
      </c>
      <c r="F8" s="18" t="s">
        <v>10</v>
      </c>
    </row>
    <row r="9" spans="1:6" ht="15.6" x14ac:dyDescent="0.3">
      <c r="B9" s="19" t="s">
        <v>13</v>
      </c>
      <c r="C9" s="20"/>
      <c r="D9" s="21"/>
      <c r="E9" s="20"/>
      <c r="F9" s="22"/>
    </row>
    <row r="10" spans="1:6" x14ac:dyDescent="0.3">
      <c r="B10" s="23" t="s">
        <v>37</v>
      </c>
      <c r="C10" s="24"/>
      <c r="D10" s="25"/>
      <c r="E10" s="25"/>
      <c r="F10" s="25"/>
    </row>
    <row r="11" spans="1:6" x14ac:dyDescent="0.3">
      <c r="B11" s="35" t="s">
        <v>14</v>
      </c>
      <c r="C11" s="39">
        <v>1</v>
      </c>
      <c r="D11" s="29">
        <v>4</v>
      </c>
      <c r="E11" s="38">
        <v>0.95</v>
      </c>
      <c r="F11" s="29">
        <f>E11*D11*C11</f>
        <v>3.8</v>
      </c>
    </row>
    <row r="12" spans="1:6" x14ac:dyDescent="0.3">
      <c r="B12" s="37" t="s">
        <v>15</v>
      </c>
      <c r="C12" s="28">
        <v>1</v>
      </c>
      <c r="D12" s="26">
        <v>1.5</v>
      </c>
      <c r="E12" s="27">
        <v>0.85</v>
      </c>
      <c r="F12" s="29">
        <f t="shared" ref="F12:F24" si="0">E12*D12*C12</f>
        <v>1.2749999999999999</v>
      </c>
    </row>
    <row r="13" spans="1:6" x14ac:dyDescent="0.3">
      <c r="B13" s="36" t="s">
        <v>16</v>
      </c>
      <c r="C13" s="40">
        <v>1</v>
      </c>
      <c r="D13" s="31">
        <v>1.95</v>
      </c>
      <c r="E13" s="32">
        <v>0.85</v>
      </c>
      <c r="F13" s="29">
        <f t="shared" si="0"/>
        <v>1.6575</v>
      </c>
    </row>
    <row r="14" spans="1:6" x14ac:dyDescent="0.3">
      <c r="B14" s="30" t="s">
        <v>17</v>
      </c>
      <c r="C14" s="33">
        <v>1</v>
      </c>
      <c r="D14" s="31">
        <v>2.4500000000000002</v>
      </c>
      <c r="E14" s="32">
        <v>0.8</v>
      </c>
      <c r="F14" s="29">
        <f t="shared" si="0"/>
        <v>1.9600000000000002</v>
      </c>
    </row>
    <row r="15" spans="1:6" x14ac:dyDescent="0.3">
      <c r="B15" s="30" t="s">
        <v>18</v>
      </c>
      <c r="C15" s="33">
        <v>1</v>
      </c>
      <c r="D15" s="31">
        <v>1.5</v>
      </c>
      <c r="E15" s="32">
        <v>0.85</v>
      </c>
      <c r="F15" s="29">
        <f t="shared" si="0"/>
        <v>1.2749999999999999</v>
      </c>
    </row>
    <row r="16" spans="1:6" x14ac:dyDescent="0.3">
      <c r="B16" s="30" t="s">
        <v>19</v>
      </c>
      <c r="C16" s="33">
        <v>2</v>
      </c>
      <c r="D16" s="31">
        <v>1.55</v>
      </c>
      <c r="E16" s="32">
        <v>0.85</v>
      </c>
      <c r="F16" s="29">
        <f t="shared" si="0"/>
        <v>2.6349999999999998</v>
      </c>
    </row>
    <row r="17" spans="2:6" x14ac:dyDescent="0.3">
      <c r="B17" s="30" t="s">
        <v>20</v>
      </c>
      <c r="C17" s="33">
        <v>1</v>
      </c>
      <c r="D17" s="31">
        <v>2.7</v>
      </c>
      <c r="E17" s="32">
        <v>0.85</v>
      </c>
      <c r="F17" s="29">
        <f t="shared" si="0"/>
        <v>2.2949999999999999</v>
      </c>
    </row>
    <row r="18" spans="2:6" x14ac:dyDescent="0.3">
      <c r="B18" s="30" t="s">
        <v>21</v>
      </c>
      <c r="C18" s="33">
        <v>2</v>
      </c>
      <c r="D18" s="31">
        <v>3.3</v>
      </c>
      <c r="E18" s="32">
        <v>0.85</v>
      </c>
      <c r="F18" s="29">
        <f t="shared" si="0"/>
        <v>5.6099999999999994</v>
      </c>
    </row>
    <row r="19" spans="2:6" x14ac:dyDescent="0.3">
      <c r="B19" s="30" t="s">
        <v>22</v>
      </c>
      <c r="C19" s="33">
        <v>1</v>
      </c>
      <c r="D19" s="31">
        <v>2.08</v>
      </c>
      <c r="E19" s="32">
        <v>0.9</v>
      </c>
      <c r="F19" s="29">
        <f t="shared" si="0"/>
        <v>1.8720000000000001</v>
      </c>
    </row>
    <row r="20" spans="2:6" x14ac:dyDescent="0.3">
      <c r="B20" s="30" t="s">
        <v>23</v>
      </c>
      <c r="C20" s="33">
        <v>1</v>
      </c>
      <c r="D20" s="31">
        <v>2.1</v>
      </c>
      <c r="E20" s="32">
        <v>0.9</v>
      </c>
      <c r="F20" s="29">
        <f t="shared" si="0"/>
        <v>1.8900000000000001</v>
      </c>
    </row>
    <row r="21" spans="2:6" x14ac:dyDescent="0.3">
      <c r="B21" s="30" t="s">
        <v>24</v>
      </c>
      <c r="C21" s="33">
        <v>1</v>
      </c>
      <c r="D21" s="31">
        <v>2.2999999999999998</v>
      </c>
      <c r="E21" s="32">
        <v>0.9</v>
      </c>
      <c r="F21" s="29">
        <f t="shared" si="0"/>
        <v>2.0699999999999998</v>
      </c>
    </row>
    <row r="22" spans="2:6" x14ac:dyDescent="0.3">
      <c r="B22" s="30" t="s">
        <v>25</v>
      </c>
      <c r="C22" s="33">
        <v>1</v>
      </c>
      <c r="D22" s="31">
        <v>2.4500000000000002</v>
      </c>
      <c r="E22" s="32">
        <v>0.9</v>
      </c>
      <c r="F22" s="29">
        <f t="shared" si="0"/>
        <v>2.2050000000000001</v>
      </c>
    </row>
    <row r="23" spans="2:6" x14ac:dyDescent="0.3">
      <c r="B23" s="30" t="s">
        <v>26</v>
      </c>
      <c r="C23" s="33">
        <v>2</v>
      </c>
      <c r="D23" s="31">
        <v>2.7</v>
      </c>
      <c r="E23" s="32">
        <v>0.9</v>
      </c>
      <c r="F23" s="29">
        <f t="shared" si="0"/>
        <v>4.8600000000000003</v>
      </c>
    </row>
    <row r="24" spans="2:6" x14ac:dyDescent="0.3">
      <c r="B24" s="30" t="s">
        <v>27</v>
      </c>
      <c r="C24" s="33">
        <v>1</v>
      </c>
      <c r="D24" s="31">
        <v>2.8</v>
      </c>
      <c r="E24" s="32">
        <v>0.9</v>
      </c>
      <c r="F24" s="29">
        <f t="shared" si="0"/>
        <v>2.52</v>
      </c>
    </row>
    <row r="25" spans="2:6" x14ac:dyDescent="0.3">
      <c r="B25" s="34" t="s">
        <v>36</v>
      </c>
      <c r="C25" s="41"/>
      <c r="D25" s="42"/>
      <c r="E25" s="43"/>
      <c r="F25" s="44">
        <f>SUM(F11:F24)</f>
        <v>35.924500000000002</v>
      </c>
    </row>
    <row r="26" spans="2:6" x14ac:dyDescent="0.3">
      <c r="B26" s="30"/>
      <c r="C26" s="31"/>
      <c r="D26" s="31"/>
      <c r="E26" s="32"/>
      <c r="F26" s="26"/>
    </row>
    <row r="27" spans="2:6" ht="15.6" x14ac:dyDescent="0.3">
      <c r="B27" s="19" t="s">
        <v>29</v>
      </c>
      <c r="C27" s="20"/>
      <c r="D27" s="21"/>
      <c r="E27" s="20"/>
      <c r="F27" s="22"/>
    </row>
    <row r="28" spans="2:6" x14ac:dyDescent="0.3">
      <c r="B28" s="30" t="s">
        <v>28</v>
      </c>
      <c r="C28" s="31">
        <v>1</v>
      </c>
      <c r="D28" s="31">
        <v>6.97</v>
      </c>
      <c r="E28" s="32">
        <v>0.9</v>
      </c>
      <c r="F28" s="29">
        <f t="shared" ref="F28:F29" si="1">E28*D28*C28</f>
        <v>6.2729999999999997</v>
      </c>
    </row>
    <row r="29" spans="2:6" x14ac:dyDescent="0.3">
      <c r="B29" s="30" t="s">
        <v>30</v>
      </c>
      <c r="C29" s="31">
        <v>1</v>
      </c>
      <c r="D29" s="31">
        <v>6.97</v>
      </c>
      <c r="E29" s="32">
        <v>0.9</v>
      </c>
      <c r="F29" s="29">
        <f t="shared" si="1"/>
        <v>6.2729999999999997</v>
      </c>
    </row>
    <row r="30" spans="2:6" x14ac:dyDescent="0.3">
      <c r="B30" s="34" t="s">
        <v>36</v>
      </c>
      <c r="C30" s="42"/>
      <c r="D30" s="42"/>
      <c r="E30" s="43"/>
      <c r="F30" s="45">
        <f>SUM(F28:F29)</f>
        <v>12.545999999999999</v>
      </c>
    </row>
    <row r="31" spans="2:6" x14ac:dyDescent="0.3">
      <c r="B31" s="30"/>
      <c r="C31" s="31"/>
      <c r="D31" s="31"/>
      <c r="E31" s="32"/>
      <c r="F31" s="26"/>
    </row>
    <row r="32" spans="2:6" x14ac:dyDescent="0.3">
      <c r="B32" s="30"/>
      <c r="C32" s="31"/>
      <c r="D32" s="31"/>
      <c r="E32" s="32"/>
      <c r="F32" s="26"/>
    </row>
    <row r="33" spans="2:6" ht="15.6" x14ac:dyDescent="0.3">
      <c r="B33" s="19" t="s">
        <v>41</v>
      </c>
      <c r="C33" s="20"/>
      <c r="D33" s="21"/>
      <c r="E33" s="20"/>
      <c r="F33" s="22"/>
    </row>
    <row r="34" spans="2:6" x14ac:dyDescent="0.3">
      <c r="B34" s="30" t="s">
        <v>31</v>
      </c>
      <c r="C34" s="33">
        <v>3</v>
      </c>
      <c r="D34" s="31">
        <v>1.2</v>
      </c>
      <c r="E34" s="32">
        <v>0.35</v>
      </c>
      <c r="F34" s="29">
        <f t="shared" ref="F34:F37" si="2">E34*D34*C34</f>
        <v>1.26</v>
      </c>
    </row>
    <row r="35" spans="2:6" x14ac:dyDescent="0.3">
      <c r="B35" s="30" t="s">
        <v>32</v>
      </c>
      <c r="C35" s="33">
        <v>2</v>
      </c>
      <c r="D35" s="31">
        <v>1.27</v>
      </c>
      <c r="E35" s="32">
        <v>0.35</v>
      </c>
      <c r="F35" s="29">
        <f t="shared" si="2"/>
        <v>0.8889999999999999</v>
      </c>
    </row>
    <row r="36" spans="2:6" x14ac:dyDescent="0.3">
      <c r="B36" s="30" t="s">
        <v>33</v>
      </c>
      <c r="C36" s="33">
        <v>2</v>
      </c>
      <c r="D36" s="31">
        <v>1.4</v>
      </c>
      <c r="E36" s="32">
        <v>0.35</v>
      </c>
      <c r="F36" s="29">
        <f t="shared" si="2"/>
        <v>0.97999999999999987</v>
      </c>
    </row>
    <row r="37" spans="2:6" x14ac:dyDescent="0.3">
      <c r="B37" s="30" t="s">
        <v>34</v>
      </c>
      <c r="C37" s="33">
        <v>1</v>
      </c>
      <c r="D37" s="31">
        <v>1.45</v>
      </c>
      <c r="E37" s="32">
        <v>0.35</v>
      </c>
      <c r="F37" s="29">
        <f t="shared" si="2"/>
        <v>0.50749999999999995</v>
      </c>
    </row>
    <row r="38" spans="2:6" x14ac:dyDescent="0.3">
      <c r="B38" s="34" t="s">
        <v>36</v>
      </c>
      <c r="C38" s="31"/>
      <c r="D38" s="31"/>
      <c r="E38" s="32"/>
      <c r="F38" s="45">
        <f>SUM(F34:F37)</f>
        <v>3.6364999999999998</v>
      </c>
    </row>
    <row r="39" spans="2:6" x14ac:dyDescent="0.3">
      <c r="B39" s="34"/>
      <c r="C39" s="31"/>
      <c r="D39" s="31"/>
      <c r="E39" s="32"/>
      <c r="F39" s="45"/>
    </row>
    <row r="40" spans="2:6" x14ac:dyDescent="0.3">
      <c r="B40" s="85" t="s">
        <v>12</v>
      </c>
      <c r="C40" s="15" t="s">
        <v>5</v>
      </c>
      <c r="D40" s="16" t="s">
        <v>6</v>
      </c>
      <c r="E40" s="16" t="s">
        <v>7</v>
      </c>
      <c r="F40" s="16" t="s">
        <v>35</v>
      </c>
    </row>
    <row r="41" spans="2:6" x14ac:dyDescent="0.3">
      <c r="B41" s="86"/>
      <c r="C41" s="17" t="s">
        <v>8</v>
      </c>
      <c r="D41" s="18" t="s">
        <v>9</v>
      </c>
      <c r="E41" s="18" t="s">
        <v>9</v>
      </c>
      <c r="F41" s="18" t="s">
        <v>10</v>
      </c>
    </row>
    <row r="42" spans="2:6" ht="15.6" x14ac:dyDescent="0.3">
      <c r="B42" s="46" t="s">
        <v>13</v>
      </c>
      <c r="C42" s="47"/>
      <c r="D42" s="48"/>
      <c r="E42" s="47"/>
      <c r="F42" s="49"/>
    </row>
    <row r="43" spans="2:6" x14ac:dyDescent="0.3">
      <c r="B43" s="23" t="s">
        <v>38</v>
      </c>
      <c r="C43" s="24"/>
      <c r="D43" s="25"/>
      <c r="E43" s="25"/>
      <c r="F43" s="25"/>
    </row>
    <row r="44" spans="2:6" x14ac:dyDescent="0.3">
      <c r="B44" s="35" t="s">
        <v>14</v>
      </c>
      <c r="C44" s="39">
        <v>1</v>
      </c>
      <c r="D44" s="29">
        <v>2.25</v>
      </c>
      <c r="E44" s="38">
        <v>1.2</v>
      </c>
      <c r="F44" s="29">
        <f>E44*D44*C44</f>
        <v>2.6999999999999997</v>
      </c>
    </row>
    <row r="45" spans="2:6" x14ac:dyDescent="0.3">
      <c r="B45" s="37" t="s">
        <v>15</v>
      </c>
      <c r="C45" s="28">
        <v>2</v>
      </c>
      <c r="D45" s="26">
        <v>1.3</v>
      </c>
      <c r="E45" s="27">
        <v>0.85</v>
      </c>
      <c r="F45" s="29">
        <f t="shared" ref="F45:F55" si="3">E45*D45*C45</f>
        <v>2.21</v>
      </c>
    </row>
    <row r="46" spans="2:6" x14ac:dyDescent="0.3">
      <c r="B46" s="36" t="s">
        <v>16</v>
      </c>
      <c r="C46" s="40">
        <v>1</v>
      </c>
      <c r="D46" s="31">
        <v>1.7</v>
      </c>
      <c r="E46" s="32">
        <v>0.85</v>
      </c>
      <c r="F46" s="29">
        <f t="shared" si="3"/>
        <v>1.4449999999999998</v>
      </c>
    </row>
    <row r="47" spans="2:6" x14ac:dyDescent="0.3">
      <c r="B47" s="30" t="s">
        <v>17</v>
      </c>
      <c r="C47" s="33">
        <v>1</v>
      </c>
      <c r="D47" s="31">
        <v>2.8</v>
      </c>
      <c r="E47" s="32">
        <v>0.8</v>
      </c>
      <c r="F47" s="29">
        <f t="shared" si="3"/>
        <v>2.2399999999999998</v>
      </c>
    </row>
    <row r="48" spans="2:6" x14ac:dyDescent="0.3">
      <c r="B48" s="30" t="s">
        <v>18</v>
      </c>
      <c r="C48" s="33">
        <v>1</v>
      </c>
      <c r="D48" s="31">
        <v>2</v>
      </c>
      <c r="E48" s="32">
        <v>0.9</v>
      </c>
      <c r="F48" s="29">
        <f t="shared" si="3"/>
        <v>1.8</v>
      </c>
    </row>
    <row r="49" spans="2:6" x14ac:dyDescent="0.3">
      <c r="B49" s="30" t="s">
        <v>19</v>
      </c>
      <c r="C49" s="33">
        <v>2</v>
      </c>
      <c r="D49" s="31">
        <v>3.1</v>
      </c>
      <c r="E49" s="32">
        <v>0.9</v>
      </c>
      <c r="F49" s="29">
        <f t="shared" si="3"/>
        <v>5.58</v>
      </c>
    </row>
    <row r="50" spans="2:6" x14ac:dyDescent="0.3">
      <c r="B50" s="30" t="s">
        <v>20</v>
      </c>
      <c r="C50" s="33">
        <v>1</v>
      </c>
      <c r="D50" s="31">
        <v>3.75</v>
      </c>
      <c r="E50" s="32">
        <v>0.9</v>
      </c>
      <c r="F50" s="29">
        <f t="shared" si="3"/>
        <v>3.375</v>
      </c>
    </row>
    <row r="51" spans="2:6" x14ac:dyDescent="0.3">
      <c r="B51" s="34" t="s">
        <v>39</v>
      </c>
      <c r="C51" s="33"/>
      <c r="D51" s="31"/>
      <c r="E51" s="32"/>
      <c r="F51" s="44">
        <f>SUM(F44:F50)</f>
        <v>19.350000000000001</v>
      </c>
    </row>
    <row r="52" spans="2:6" x14ac:dyDescent="0.3">
      <c r="B52" s="30"/>
      <c r="C52" s="33"/>
      <c r="D52" s="31"/>
      <c r="E52" s="32"/>
      <c r="F52" s="29"/>
    </row>
    <row r="53" spans="2:6" ht="15.6" x14ac:dyDescent="0.3">
      <c r="B53" s="46" t="s">
        <v>40</v>
      </c>
      <c r="C53" s="47"/>
      <c r="D53" s="48"/>
      <c r="E53" s="47"/>
      <c r="F53" s="49"/>
    </row>
    <row r="54" spans="2:6" x14ac:dyDescent="0.3">
      <c r="B54" s="30" t="s">
        <v>21</v>
      </c>
      <c r="C54" s="31">
        <v>1</v>
      </c>
      <c r="D54" s="31">
        <v>1.55</v>
      </c>
      <c r="E54" s="32">
        <v>0.6</v>
      </c>
      <c r="F54" s="29">
        <f t="shared" si="3"/>
        <v>0.92999999999999994</v>
      </c>
    </row>
    <row r="55" spans="2:6" x14ac:dyDescent="0.3">
      <c r="B55" s="30" t="s">
        <v>22</v>
      </c>
      <c r="C55" s="31">
        <v>1</v>
      </c>
      <c r="D55" s="31">
        <v>1.89</v>
      </c>
      <c r="E55" s="32">
        <v>0.6</v>
      </c>
      <c r="F55" s="29">
        <f t="shared" si="3"/>
        <v>1.1339999999999999</v>
      </c>
    </row>
    <row r="56" spans="2:6" x14ac:dyDescent="0.3">
      <c r="B56" s="34" t="s">
        <v>39</v>
      </c>
      <c r="C56" s="31"/>
      <c r="D56" s="31"/>
      <c r="E56" s="32"/>
      <c r="F56" s="45">
        <f>SUM(F54:F55)</f>
        <v>2.0640000000000001</v>
      </c>
    </row>
    <row r="57" spans="2:6" x14ac:dyDescent="0.3">
      <c r="B57" s="34"/>
      <c r="C57" s="31"/>
      <c r="D57" s="31"/>
      <c r="E57" s="32"/>
      <c r="F57" s="45"/>
    </row>
    <row r="58" spans="2:6" ht="15.6" x14ac:dyDescent="0.3">
      <c r="B58" s="46" t="s">
        <v>41</v>
      </c>
      <c r="C58" s="47"/>
      <c r="D58" s="48"/>
      <c r="E58" s="47"/>
      <c r="F58" s="49"/>
    </row>
    <row r="59" spans="2:6" x14ac:dyDescent="0.3">
      <c r="B59" s="30" t="s">
        <v>32</v>
      </c>
      <c r="C59" s="33">
        <v>1</v>
      </c>
      <c r="D59" s="31">
        <v>1.27</v>
      </c>
      <c r="E59" s="32">
        <v>0.35</v>
      </c>
      <c r="F59" s="29">
        <f t="shared" ref="F59:F60" si="4">E59*D59*C59</f>
        <v>0.44449999999999995</v>
      </c>
    </row>
    <row r="60" spans="2:6" x14ac:dyDescent="0.3">
      <c r="B60" s="30" t="s">
        <v>33</v>
      </c>
      <c r="C60" s="33">
        <v>1</v>
      </c>
      <c r="D60" s="31">
        <v>1.4</v>
      </c>
      <c r="E60" s="32">
        <v>0.35</v>
      </c>
      <c r="F60" s="29">
        <f t="shared" si="4"/>
        <v>0.48999999999999994</v>
      </c>
    </row>
    <row r="61" spans="2:6" x14ac:dyDescent="0.3">
      <c r="B61" s="34" t="s">
        <v>39</v>
      </c>
      <c r="C61" s="31"/>
      <c r="D61" s="31"/>
      <c r="E61" s="32"/>
      <c r="F61" s="45">
        <f>SUM(F59:F60)</f>
        <v>0.93449999999999989</v>
      </c>
    </row>
    <row r="62" spans="2:6" x14ac:dyDescent="0.3">
      <c r="B62" s="34"/>
      <c r="C62" s="31"/>
      <c r="D62" s="31"/>
      <c r="E62" s="32"/>
      <c r="F62" s="45"/>
    </row>
    <row r="63" spans="2:6" ht="15.6" x14ac:dyDescent="0.3">
      <c r="B63" s="46" t="s">
        <v>42</v>
      </c>
      <c r="C63" s="47"/>
      <c r="D63" s="48"/>
      <c r="E63" s="47"/>
      <c r="F63" s="49"/>
    </row>
    <row r="64" spans="2:6" x14ac:dyDescent="0.3">
      <c r="B64" s="30" t="s">
        <v>43</v>
      </c>
      <c r="C64" s="31">
        <v>2</v>
      </c>
      <c r="D64" s="31">
        <v>2</v>
      </c>
      <c r="E64" s="32">
        <v>0.6</v>
      </c>
      <c r="F64" s="29">
        <f t="shared" ref="F64" si="5">E64*D64*C64</f>
        <v>2.4</v>
      </c>
    </row>
    <row r="65" spans="2:6" x14ac:dyDescent="0.3">
      <c r="B65" s="34" t="s">
        <v>39</v>
      </c>
      <c r="C65" s="31"/>
      <c r="D65" s="31"/>
      <c r="E65" s="32"/>
      <c r="F65" s="45">
        <f>SUM(F63:F64)</f>
        <v>2.4</v>
      </c>
    </row>
    <row r="66" spans="2:6" x14ac:dyDescent="0.3">
      <c r="B66" s="34"/>
      <c r="C66" s="31"/>
      <c r="D66" s="31"/>
      <c r="E66" s="32"/>
      <c r="F66" s="45"/>
    </row>
    <row r="67" spans="2:6" x14ac:dyDescent="0.3">
      <c r="B67" s="85" t="s">
        <v>12</v>
      </c>
      <c r="C67" s="15" t="s">
        <v>5</v>
      </c>
      <c r="D67" s="16" t="s">
        <v>6</v>
      </c>
      <c r="E67" s="16" t="s">
        <v>7</v>
      </c>
      <c r="F67" s="16" t="s">
        <v>35</v>
      </c>
    </row>
    <row r="68" spans="2:6" x14ac:dyDescent="0.3">
      <c r="B68" s="86"/>
      <c r="C68" s="17" t="s">
        <v>8</v>
      </c>
      <c r="D68" s="18" t="s">
        <v>9</v>
      </c>
      <c r="E68" s="18" t="s">
        <v>9</v>
      </c>
      <c r="F68" s="18" t="s">
        <v>10</v>
      </c>
    </row>
    <row r="69" spans="2:6" ht="15.6" x14ac:dyDescent="0.3">
      <c r="B69" s="50" t="s">
        <v>13</v>
      </c>
      <c r="C69" s="51"/>
      <c r="D69" s="52"/>
      <c r="E69" s="51"/>
      <c r="F69" s="53"/>
    </row>
    <row r="70" spans="2:6" x14ac:dyDescent="0.3">
      <c r="B70" s="23" t="s">
        <v>44</v>
      </c>
      <c r="C70" s="24"/>
      <c r="D70" s="25"/>
      <c r="E70" s="25"/>
      <c r="F70" s="25"/>
    </row>
    <row r="71" spans="2:6" x14ac:dyDescent="0.3">
      <c r="B71" s="35" t="s">
        <v>14</v>
      </c>
      <c r="C71" s="39">
        <v>1</v>
      </c>
      <c r="D71" s="29">
        <v>1.95</v>
      </c>
      <c r="E71" s="38">
        <v>0.8</v>
      </c>
      <c r="F71" s="29">
        <f>E71*D71*C71</f>
        <v>1.56</v>
      </c>
    </row>
    <row r="72" spans="2:6" x14ac:dyDescent="0.3">
      <c r="B72" s="37" t="s">
        <v>15</v>
      </c>
      <c r="C72" s="28">
        <v>1</v>
      </c>
      <c r="D72" s="26">
        <v>2.35</v>
      </c>
      <c r="E72" s="27">
        <v>0.8</v>
      </c>
      <c r="F72" s="29">
        <f t="shared" ref="F72:F79" si="6">E72*D72*C72</f>
        <v>1.8800000000000001</v>
      </c>
    </row>
    <row r="73" spans="2:6" x14ac:dyDescent="0.3">
      <c r="B73" s="36" t="s">
        <v>16</v>
      </c>
      <c r="C73" s="40">
        <v>1</v>
      </c>
      <c r="D73" s="31">
        <v>1.5</v>
      </c>
      <c r="E73" s="32">
        <v>0.85</v>
      </c>
      <c r="F73" s="29">
        <f t="shared" si="6"/>
        <v>1.2749999999999999</v>
      </c>
    </row>
    <row r="74" spans="2:6" x14ac:dyDescent="0.3">
      <c r="B74" s="30" t="s">
        <v>17</v>
      </c>
      <c r="C74" s="33">
        <v>1</v>
      </c>
      <c r="D74" s="31">
        <v>1.5</v>
      </c>
      <c r="E74" s="32">
        <v>0.85</v>
      </c>
      <c r="F74" s="29">
        <f t="shared" si="6"/>
        <v>1.2749999999999999</v>
      </c>
    </row>
    <row r="75" spans="2:6" x14ac:dyDescent="0.3">
      <c r="B75" s="30" t="s">
        <v>18</v>
      </c>
      <c r="C75" s="33">
        <v>1</v>
      </c>
      <c r="D75" s="31">
        <v>2.4</v>
      </c>
      <c r="E75" s="32">
        <v>0.8</v>
      </c>
      <c r="F75" s="29">
        <f t="shared" si="6"/>
        <v>1.92</v>
      </c>
    </row>
    <row r="76" spans="2:6" x14ac:dyDescent="0.3">
      <c r="B76" s="30" t="s">
        <v>19</v>
      </c>
      <c r="C76" s="33">
        <v>1</v>
      </c>
      <c r="D76" s="31">
        <v>4.8499999999999996</v>
      </c>
      <c r="E76" s="32">
        <v>0.8</v>
      </c>
      <c r="F76" s="29">
        <f t="shared" si="6"/>
        <v>3.88</v>
      </c>
    </row>
    <row r="77" spans="2:6" x14ac:dyDescent="0.3">
      <c r="B77" s="30" t="s">
        <v>20</v>
      </c>
      <c r="C77" s="33">
        <v>1</v>
      </c>
      <c r="D77" s="31">
        <v>5.05</v>
      </c>
      <c r="E77" s="32">
        <v>0.8</v>
      </c>
      <c r="F77" s="29">
        <f t="shared" si="6"/>
        <v>4.04</v>
      </c>
    </row>
    <row r="78" spans="2:6" x14ac:dyDescent="0.3">
      <c r="B78" s="30" t="s">
        <v>21</v>
      </c>
      <c r="C78" s="33">
        <v>1</v>
      </c>
      <c r="D78" s="31">
        <v>6.48</v>
      </c>
      <c r="E78" s="32">
        <v>0.8</v>
      </c>
      <c r="F78" s="29">
        <f t="shared" si="6"/>
        <v>5.1840000000000011</v>
      </c>
    </row>
    <row r="79" spans="2:6" x14ac:dyDescent="0.3">
      <c r="B79" s="30" t="s">
        <v>22</v>
      </c>
      <c r="C79" s="33">
        <v>1</v>
      </c>
      <c r="D79" s="31">
        <v>2.8</v>
      </c>
      <c r="E79" s="32">
        <v>0.9</v>
      </c>
      <c r="F79" s="29">
        <f t="shared" si="6"/>
        <v>2.52</v>
      </c>
    </row>
    <row r="80" spans="2:6" x14ac:dyDescent="0.3">
      <c r="B80" s="34" t="s">
        <v>45</v>
      </c>
      <c r="C80" s="33"/>
      <c r="D80" s="31"/>
      <c r="E80" s="32"/>
      <c r="F80" s="44">
        <f>SUM(F71:F79)</f>
        <v>23.533999999999999</v>
      </c>
    </row>
    <row r="81" spans="2:6" x14ac:dyDescent="0.3">
      <c r="B81" s="30"/>
      <c r="C81" s="33"/>
      <c r="D81" s="31"/>
      <c r="E81" s="32"/>
      <c r="F81" s="29"/>
    </row>
    <row r="82" spans="2:6" ht="15.6" x14ac:dyDescent="0.3">
      <c r="B82" s="50" t="s">
        <v>46</v>
      </c>
      <c r="C82" s="51"/>
      <c r="D82" s="52"/>
      <c r="E82" s="51"/>
      <c r="F82" s="53"/>
    </row>
    <row r="83" spans="2:6" x14ac:dyDescent="0.3">
      <c r="B83" s="30" t="s">
        <v>23</v>
      </c>
      <c r="C83" s="31">
        <v>2</v>
      </c>
      <c r="D83" s="31">
        <v>1.2</v>
      </c>
      <c r="E83" s="32">
        <v>0.6</v>
      </c>
      <c r="F83" s="29">
        <f t="shared" ref="F83:F84" si="7">E83*D83*C83</f>
        <v>1.44</v>
      </c>
    </row>
    <row r="84" spans="2:6" x14ac:dyDescent="0.3">
      <c r="B84" s="30" t="s">
        <v>24</v>
      </c>
      <c r="C84" s="31">
        <v>1</v>
      </c>
      <c r="D84" s="31">
        <v>1.8</v>
      </c>
      <c r="E84" s="32">
        <v>0.6</v>
      </c>
      <c r="F84" s="29">
        <f t="shared" si="7"/>
        <v>1.08</v>
      </c>
    </row>
    <row r="85" spans="2:6" x14ac:dyDescent="0.3">
      <c r="B85" s="34" t="s">
        <v>45</v>
      </c>
      <c r="C85" s="31"/>
      <c r="D85" s="31"/>
      <c r="E85" s="32"/>
      <c r="F85" s="45">
        <f>SUM(F83:F84)</f>
        <v>2.52</v>
      </c>
    </row>
    <row r="86" spans="2:6" ht="15.6" x14ac:dyDescent="0.3">
      <c r="B86" s="50" t="s">
        <v>40</v>
      </c>
      <c r="C86" s="51"/>
      <c r="D86" s="52"/>
      <c r="E86" s="51"/>
      <c r="F86" s="53"/>
    </row>
    <row r="87" spans="2:6" x14ac:dyDescent="0.3">
      <c r="B87" s="30" t="s">
        <v>25</v>
      </c>
      <c r="C87" s="31">
        <v>1</v>
      </c>
      <c r="D87" s="31">
        <v>1.65</v>
      </c>
      <c r="E87" s="32">
        <v>0.6</v>
      </c>
      <c r="F87" s="29">
        <f t="shared" ref="F87" si="8">E87*D87*C87</f>
        <v>0.98999999999999988</v>
      </c>
    </row>
    <row r="88" spans="2:6" x14ac:dyDescent="0.3">
      <c r="B88" s="30"/>
      <c r="C88" s="31"/>
      <c r="D88" s="31"/>
      <c r="E88" s="32"/>
      <c r="F88" s="29"/>
    </row>
    <row r="89" spans="2:6" x14ac:dyDescent="0.3">
      <c r="B89" s="34" t="s">
        <v>45</v>
      </c>
      <c r="C89" s="31"/>
      <c r="D89" s="31"/>
      <c r="E89" s="32"/>
      <c r="F89" s="45">
        <f>SUM(F87:F88)</f>
        <v>0.98999999999999988</v>
      </c>
    </row>
    <row r="90" spans="2:6" x14ac:dyDescent="0.3">
      <c r="B90" s="34"/>
      <c r="C90" s="31"/>
      <c r="D90" s="31"/>
      <c r="E90" s="32"/>
      <c r="F90" s="45"/>
    </row>
    <row r="91" spans="2:6" ht="15.6" x14ac:dyDescent="0.3">
      <c r="B91" s="50" t="s">
        <v>41</v>
      </c>
      <c r="C91" s="51"/>
      <c r="D91" s="52"/>
      <c r="E91" s="51"/>
      <c r="F91" s="53"/>
    </row>
    <row r="92" spans="2:6" x14ac:dyDescent="0.3">
      <c r="B92" s="30" t="s">
        <v>31</v>
      </c>
      <c r="C92" s="33">
        <v>2</v>
      </c>
      <c r="D92" s="31">
        <v>1.2</v>
      </c>
      <c r="E92" s="32">
        <v>0.35</v>
      </c>
      <c r="F92" s="29">
        <f t="shared" ref="F92:F93" si="9">E92*D92*C92</f>
        <v>0.84</v>
      </c>
    </row>
    <row r="93" spans="2:6" x14ac:dyDescent="0.3">
      <c r="B93" s="30" t="s">
        <v>32</v>
      </c>
      <c r="C93" s="33">
        <v>2</v>
      </c>
      <c r="D93" s="31">
        <v>1.65</v>
      </c>
      <c r="E93" s="32">
        <v>0.35</v>
      </c>
      <c r="F93" s="29">
        <f t="shared" si="9"/>
        <v>1.1549999999999998</v>
      </c>
    </row>
    <row r="94" spans="2:6" x14ac:dyDescent="0.3">
      <c r="B94" s="34" t="s">
        <v>45</v>
      </c>
      <c r="C94" s="31"/>
      <c r="D94" s="31"/>
      <c r="E94" s="32"/>
      <c r="F94" s="45">
        <f>SUM(F92:F93)</f>
        <v>1.9949999999999997</v>
      </c>
    </row>
    <row r="95" spans="2:6" x14ac:dyDescent="0.3">
      <c r="B95" s="34"/>
      <c r="C95" s="31"/>
      <c r="D95" s="31"/>
      <c r="E95" s="32"/>
      <c r="F95" s="45"/>
    </row>
    <row r="96" spans="2:6" ht="15.6" x14ac:dyDescent="0.3">
      <c r="B96" s="50" t="s">
        <v>42</v>
      </c>
      <c r="C96" s="51"/>
      <c r="D96" s="52"/>
      <c r="E96" s="51"/>
      <c r="F96" s="53"/>
    </row>
    <row r="97" spans="2:6" x14ac:dyDescent="0.3">
      <c r="B97" s="30" t="s">
        <v>47</v>
      </c>
      <c r="C97" s="31">
        <v>1</v>
      </c>
      <c r="D97" s="31">
        <v>1.17</v>
      </c>
      <c r="E97" s="32">
        <v>0.6</v>
      </c>
      <c r="F97" s="29">
        <f t="shared" ref="F97" si="10">E97*D97*C97</f>
        <v>0.70199999999999996</v>
      </c>
    </row>
    <row r="98" spans="2:6" x14ac:dyDescent="0.3">
      <c r="B98" s="34" t="s">
        <v>45</v>
      </c>
      <c r="C98" s="31"/>
      <c r="D98" s="31"/>
      <c r="E98" s="32"/>
      <c r="F98" s="45">
        <f>SUM(F96:F97)</f>
        <v>0.70199999999999996</v>
      </c>
    </row>
    <row r="99" spans="2:6" x14ac:dyDescent="0.3">
      <c r="B99" s="34"/>
      <c r="C99" s="31"/>
      <c r="D99" s="31"/>
      <c r="E99" s="32"/>
      <c r="F99" s="45"/>
    </row>
    <row r="100" spans="2:6" ht="15.6" x14ac:dyDescent="0.3">
      <c r="B100" s="54" t="s">
        <v>13</v>
      </c>
      <c r="C100" s="55"/>
      <c r="D100" s="56"/>
      <c r="E100" s="55"/>
      <c r="F100" s="57"/>
    </row>
    <row r="101" spans="2:6" x14ac:dyDescent="0.3">
      <c r="B101" s="23" t="s">
        <v>48</v>
      </c>
      <c r="C101" s="24"/>
      <c r="D101" s="25"/>
      <c r="E101" s="25"/>
      <c r="F101" s="25"/>
    </row>
    <row r="102" spans="2:6" x14ac:dyDescent="0.3">
      <c r="B102" s="35" t="s">
        <v>14</v>
      </c>
      <c r="C102" s="39">
        <v>1</v>
      </c>
      <c r="D102" s="29">
        <v>2.2999999999999998</v>
      </c>
      <c r="E102" s="38">
        <v>0.8</v>
      </c>
      <c r="F102" s="29">
        <f>E102*D102*C102</f>
        <v>1.8399999999999999</v>
      </c>
    </row>
    <row r="103" spans="2:6" x14ac:dyDescent="0.3">
      <c r="B103" s="37" t="s">
        <v>15</v>
      </c>
      <c r="C103" s="28">
        <v>1</v>
      </c>
      <c r="D103" s="26">
        <v>3.45</v>
      </c>
      <c r="E103" s="27">
        <v>0.8</v>
      </c>
      <c r="F103" s="29">
        <f t="shared" ref="F103:F106" si="11">E103*D103*C103</f>
        <v>2.7600000000000002</v>
      </c>
    </row>
    <row r="104" spans="2:6" x14ac:dyDescent="0.3">
      <c r="B104" s="36" t="s">
        <v>16</v>
      </c>
      <c r="C104" s="40">
        <v>1</v>
      </c>
      <c r="D104" s="31">
        <v>1.5</v>
      </c>
      <c r="E104" s="32">
        <v>0.85</v>
      </c>
      <c r="F104" s="29">
        <f t="shared" si="11"/>
        <v>1.2749999999999999</v>
      </c>
    </row>
    <row r="105" spans="2:6" x14ac:dyDescent="0.3">
      <c r="B105" s="30" t="s">
        <v>17</v>
      </c>
      <c r="C105" s="33">
        <v>1</v>
      </c>
      <c r="D105" s="31">
        <v>1.5</v>
      </c>
      <c r="E105" s="32">
        <v>0.85</v>
      </c>
      <c r="F105" s="29">
        <f t="shared" si="11"/>
        <v>1.2749999999999999</v>
      </c>
    </row>
    <row r="106" spans="2:6" x14ac:dyDescent="0.3">
      <c r="B106" s="30" t="s">
        <v>18</v>
      </c>
      <c r="C106" s="33">
        <v>1</v>
      </c>
      <c r="D106" s="31">
        <v>2.8</v>
      </c>
      <c r="E106" s="32">
        <v>0.9</v>
      </c>
      <c r="F106" s="29">
        <f t="shared" si="11"/>
        <v>2.52</v>
      </c>
    </row>
    <row r="107" spans="2:6" x14ac:dyDescent="0.3">
      <c r="B107" s="34" t="s">
        <v>50</v>
      </c>
      <c r="C107" s="33"/>
      <c r="D107" s="31"/>
      <c r="E107" s="32"/>
      <c r="F107" s="44">
        <f>SUM(F102:F106)</f>
        <v>9.67</v>
      </c>
    </row>
    <row r="108" spans="2:6" x14ac:dyDescent="0.3">
      <c r="B108" s="30"/>
      <c r="C108" s="33"/>
      <c r="D108" s="31"/>
      <c r="E108" s="32"/>
      <c r="F108" s="29"/>
    </row>
    <row r="109" spans="2:6" ht="15.6" x14ac:dyDescent="0.3">
      <c r="B109" s="54" t="s">
        <v>46</v>
      </c>
      <c r="C109" s="55"/>
      <c r="D109" s="56"/>
      <c r="E109" s="55"/>
      <c r="F109" s="57"/>
    </row>
    <row r="110" spans="2:6" x14ac:dyDescent="0.3">
      <c r="B110" s="30" t="s">
        <v>19</v>
      </c>
      <c r="C110" s="33">
        <v>1</v>
      </c>
      <c r="D110" s="31">
        <v>5.4</v>
      </c>
      <c r="E110" s="32">
        <v>0.8</v>
      </c>
      <c r="F110" s="29">
        <f t="shared" ref="F110:F113" si="12">E110*D110*C110</f>
        <v>4.32</v>
      </c>
    </row>
    <row r="111" spans="2:6" x14ac:dyDescent="0.3">
      <c r="B111" s="30" t="s">
        <v>20</v>
      </c>
      <c r="C111" s="33">
        <v>3</v>
      </c>
      <c r="D111" s="31">
        <v>2</v>
      </c>
      <c r="E111" s="32">
        <v>0.6</v>
      </c>
      <c r="F111" s="29">
        <f t="shared" si="12"/>
        <v>3.5999999999999996</v>
      </c>
    </row>
    <row r="112" spans="2:6" x14ac:dyDescent="0.3">
      <c r="B112" s="30" t="s">
        <v>21</v>
      </c>
      <c r="C112" s="33">
        <v>1</v>
      </c>
      <c r="D112" s="31">
        <v>2.65</v>
      </c>
      <c r="E112" s="32">
        <v>0.6</v>
      </c>
      <c r="F112" s="29">
        <f t="shared" si="12"/>
        <v>1.5899999999999999</v>
      </c>
    </row>
    <row r="113" spans="2:6" x14ac:dyDescent="0.3">
      <c r="B113" s="30" t="s">
        <v>22</v>
      </c>
      <c r="C113" s="33">
        <v>1</v>
      </c>
      <c r="D113" s="31">
        <v>3.3</v>
      </c>
      <c r="E113" s="32">
        <v>0.6</v>
      </c>
      <c r="F113" s="29">
        <f t="shared" si="12"/>
        <v>1.9799999999999998</v>
      </c>
    </row>
    <row r="114" spans="2:6" x14ac:dyDescent="0.3">
      <c r="B114" s="30"/>
      <c r="C114" s="31"/>
      <c r="D114" s="31"/>
      <c r="E114" s="32"/>
      <c r="F114" s="29"/>
    </row>
    <row r="115" spans="2:6" x14ac:dyDescent="0.3">
      <c r="B115" s="34" t="s">
        <v>50</v>
      </c>
      <c r="C115" s="31"/>
      <c r="D115" s="31"/>
      <c r="E115" s="32"/>
      <c r="F115" s="45">
        <f>SUM(F110:F111)</f>
        <v>7.92</v>
      </c>
    </row>
    <row r="116" spans="2:6" ht="15.6" x14ac:dyDescent="0.3">
      <c r="B116" s="54" t="s">
        <v>40</v>
      </c>
      <c r="C116" s="55"/>
      <c r="D116" s="56"/>
      <c r="E116" s="55"/>
      <c r="F116" s="57"/>
    </row>
    <row r="117" spans="2:6" x14ac:dyDescent="0.3">
      <c r="B117" s="30" t="s">
        <v>23</v>
      </c>
      <c r="C117" s="31">
        <v>1</v>
      </c>
      <c r="D117" s="31">
        <v>1.65</v>
      </c>
      <c r="E117" s="32">
        <v>0.6</v>
      </c>
      <c r="F117" s="29">
        <f t="shared" ref="F117" si="13">E117*D117*C117</f>
        <v>0.98999999999999988</v>
      </c>
    </row>
    <row r="118" spans="2:6" x14ac:dyDescent="0.3">
      <c r="B118" s="30"/>
      <c r="C118" s="31"/>
      <c r="D118" s="31"/>
      <c r="E118" s="32"/>
      <c r="F118" s="29"/>
    </row>
    <row r="119" spans="2:6" x14ac:dyDescent="0.3">
      <c r="B119" s="34" t="s">
        <v>50</v>
      </c>
      <c r="C119" s="31"/>
      <c r="D119" s="31"/>
      <c r="E119" s="32"/>
      <c r="F119" s="45">
        <f>SUM(F117:F118)</f>
        <v>0.98999999999999988</v>
      </c>
    </row>
    <row r="120" spans="2:6" x14ac:dyDescent="0.3">
      <c r="B120" s="34"/>
      <c r="C120" s="31"/>
      <c r="D120" s="31"/>
      <c r="E120" s="32"/>
      <c r="F120" s="45"/>
    </row>
    <row r="121" spans="2:6" ht="15.6" x14ac:dyDescent="0.3">
      <c r="B121" s="54" t="s">
        <v>41</v>
      </c>
      <c r="C121" s="55"/>
      <c r="D121" s="56"/>
      <c r="E121" s="55"/>
      <c r="F121" s="57"/>
    </row>
    <row r="122" spans="2:6" x14ac:dyDescent="0.3">
      <c r="B122" s="30" t="s">
        <v>31</v>
      </c>
      <c r="C122" s="33">
        <v>1</v>
      </c>
      <c r="D122" s="31">
        <v>1.5</v>
      </c>
      <c r="E122" s="32">
        <v>0.4</v>
      </c>
      <c r="F122" s="29">
        <f t="shared" ref="F122:F124" si="14">E122*D122*C122</f>
        <v>0.60000000000000009</v>
      </c>
    </row>
    <row r="123" spans="2:6" x14ac:dyDescent="0.3">
      <c r="B123" s="30" t="s">
        <v>32</v>
      </c>
      <c r="C123" s="33">
        <v>1</v>
      </c>
      <c r="D123" s="31">
        <v>1.65</v>
      </c>
      <c r="E123" s="32">
        <v>0.4</v>
      </c>
      <c r="F123" s="29">
        <f t="shared" si="14"/>
        <v>0.66</v>
      </c>
    </row>
    <row r="124" spans="2:6" x14ac:dyDescent="0.3">
      <c r="B124" s="30" t="s">
        <v>33</v>
      </c>
      <c r="C124" s="33">
        <v>1</v>
      </c>
      <c r="D124" s="31">
        <v>2.85</v>
      </c>
      <c r="E124" s="32">
        <v>0.4</v>
      </c>
      <c r="F124" s="29">
        <f t="shared" si="14"/>
        <v>1.1400000000000001</v>
      </c>
    </row>
    <row r="125" spans="2:6" x14ac:dyDescent="0.3">
      <c r="B125" s="34" t="s">
        <v>50</v>
      </c>
      <c r="C125" s="31"/>
      <c r="D125" s="31"/>
      <c r="E125" s="32"/>
      <c r="F125" s="45">
        <f>SUM(F122:F123)</f>
        <v>1.2600000000000002</v>
      </c>
    </row>
    <row r="126" spans="2:6" x14ac:dyDescent="0.3">
      <c r="B126" s="34"/>
      <c r="C126" s="31"/>
      <c r="D126" s="31"/>
      <c r="E126" s="32"/>
      <c r="F126" s="45"/>
    </row>
    <row r="127" spans="2:6" x14ac:dyDescent="0.3">
      <c r="B127" s="34"/>
      <c r="C127" s="31"/>
      <c r="D127" s="31"/>
      <c r="E127" s="32"/>
      <c r="F127" s="45"/>
    </row>
    <row r="128" spans="2:6" ht="15.6" x14ac:dyDescent="0.3">
      <c r="B128" s="58" t="s">
        <v>13</v>
      </c>
      <c r="C128" s="59"/>
      <c r="D128" s="60"/>
      <c r="E128" s="59"/>
      <c r="F128" s="61"/>
    </row>
    <row r="129" spans="2:6" x14ac:dyDescent="0.3">
      <c r="B129" s="23" t="s">
        <v>49</v>
      </c>
      <c r="C129" s="24"/>
      <c r="D129" s="25"/>
      <c r="E129" s="25"/>
      <c r="F129" s="25"/>
    </row>
    <row r="130" spans="2:6" x14ac:dyDescent="0.3">
      <c r="B130" s="35" t="s">
        <v>14</v>
      </c>
      <c r="C130" s="39">
        <v>1</v>
      </c>
      <c r="D130" s="29">
        <v>1.8</v>
      </c>
      <c r="E130" s="38">
        <v>0.9</v>
      </c>
      <c r="F130" s="29">
        <f>E130*D130*C130</f>
        <v>1.62</v>
      </c>
    </row>
    <row r="131" spans="2:6" x14ac:dyDescent="0.3">
      <c r="B131" s="37" t="s">
        <v>15</v>
      </c>
      <c r="C131" s="28">
        <v>1</v>
      </c>
      <c r="D131" s="26">
        <v>3.5</v>
      </c>
      <c r="E131" s="27">
        <v>0.9</v>
      </c>
      <c r="F131" s="29">
        <f t="shared" ref="F131:F139" si="15">E131*D131*C131</f>
        <v>3.15</v>
      </c>
    </row>
    <row r="132" spans="2:6" x14ac:dyDescent="0.3">
      <c r="B132" s="36" t="s">
        <v>16</v>
      </c>
      <c r="C132" s="40">
        <v>1</v>
      </c>
      <c r="D132" s="31">
        <v>4.42</v>
      </c>
      <c r="E132" s="32">
        <v>0.8</v>
      </c>
      <c r="F132" s="29">
        <f t="shared" si="15"/>
        <v>3.536</v>
      </c>
    </row>
    <row r="133" spans="2:6" x14ac:dyDescent="0.3">
      <c r="B133" s="30" t="s">
        <v>17</v>
      </c>
      <c r="C133" s="33">
        <v>13</v>
      </c>
      <c r="D133" s="31">
        <v>1</v>
      </c>
      <c r="E133" s="32">
        <v>0.85</v>
      </c>
      <c r="F133" s="29">
        <f t="shared" si="15"/>
        <v>11.049999999999999</v>
      </c>
    </row>
    <row r="134" spans="2:6" x14ac:dyDescent="0.3">
      <c r="B134" s="30" t="s">
        <v>18</v>
      </c>
      <c r="C134" s="33">
        <v>13</v>
      </c>
      <c r="D134" s="31">
        <v>1.1000000000000001</v>
      </c>
      <c r="E134" s="32">
        <v>0.9</v>
      </c>
      <c r="F134" s="29">
        <f t="shared" si="15"/>
        <v>12.870000000000001</v>
      </c>
    </row>
    <row r="135" spans="2:6" x14ac:dyDescent="0.3">
      <c r="B135" s="30" t="s">
        <v>19</v>
      </c>
      <c r="C135" s="33">
        <v>1</v>
      </c>
      <c r="D135" s="31">
        <v>2</v>
      </c>
      <c r="E135" s="32">
        <v>0.9</v>
      </c>
      <c r="F135" s="29">
        <f t="shared" si="15"/>
        <v>1.8</v>
      </c>
    </row>
    <row r="136" spans="2:6" x14ac:dyDescent="0.3">
      <c r="B136" s="30" t="s">
        <v>20</v>
      </c>
      <c r="C136" s="33">
        <v>1</v>
      </c>
      <c r="D136" s="31">
        <v>2.2999999999999998</v>
      </c>
      <c r="E136" s="32">
        <v>0.9</v>
      </c>
      <c r="F136" s="29">
        <f t="shared" si="15"/>
        <v>2.0699999999999998</v>
      </c>
    </row>
    <row r="137" spans="2:6" x14ac:dyDescent="0.3">
      <c r="B137" s="30" t="s">
        <v>21</v>
      </c>
      <c r="C137" s="33">
        <v>1</v>
      </c>
      <c r="D137" s="31">
        <v>2.5</v>
      </c>
      <c r="E137" s="32">
        <v>0.9</v>
      </c>
      <c r="F137" s="29">
        <f t="shared" si="15"/>
        <v>2.25</v>
      </c>
    </row>
    <row r="138" spans="2:6" x14ac:dyDescent="0.3">
      <c r="B138" s="30" t="s">
        <v>22</v>
      </c>
      <c r="C138" s="33">
        <v>1</v>
      </c>
      <c r="D138" s="31">
        <v>2.5499999999999998</v>
      </c>
      <c r="E138" s="32">
        <v>0.9</v>
      </c>
      <c r="F138" s="29">
        <f t="shared" si="15"/>
        <v>2.2949999999999999</v>
      </c>
    </row>
    <row r="139" spans="2:6" x14ac:dyDescent="0.3">
      <c r="B139" s="30" t="s">
        <v>23</v>
      </c>
      <c r="C139" s="33">
        <v>1</v>
      </c>
      <c r="D139" s="31">
        <v>3.15</v>
      </c>
      <c r="E139" s="32">
        <v>0.9</v>
      </c>
      <c r="F139" s="29">
        <f t="shared" si="15"/>
        <v>2.835</v>
      </c>
    </row>
    <row r="140" spans="2:6" x14ac:dyDescent="0.3">
      <c r="B140" s="30"/>
      <c r="C140" s="33"/>
      <c r="D140" s="31"/>
      <c r="E140" s="32"/>
      <c r="F140" s="29"/>
    </row>
    <row r="141" spans="2:6" x14ac:dyDescent="0.3">
      <c r="B141" s="34" t="s">
        <v>51</v>
      </c>
      <c r="C141" s="33"/>
      <c r="D141" s="31"/>
      <c r="E141" s="32"/>
      <c r="F141" s="44">
        <f>SUM(F130:F139)</f>
        <v>43.475999999999999</v>
      </c>
    </row>
    <row r="142" spans="2:6" x14ac:dyDescent="0.3">
      <c r="B142" s="30"/>
      <c r="C142" s="33"/>
      <c r="D142" s="31"/>
      <c r="E142" s="32"/>
      <c r="F142" s="29"/>
    </row>
    <row r="143" spans="2:6" ht="15.6" x14ac:dyDescent="0.3">
      <c r="B143" s="58" t="s">
        <v>40</v>
      </c>
      <c r="C143" s="59"/>
      <c r="D143" s="60"/>
      <c r="E143" s="59"/>
      <c r="F143" s="61"/>
    </row>
    <row r="144" spans="2:6" x14ac:dyDescent="0.3">
      <c r="B144" s="30" t="s">
        <v>24</v>
      </c>
      <c r="C144" s="31">
        <v>1</v>
      </c>
      <c r="D144" s="31">
        <v>1.8</v>
      </c>
      <c r="E144" s="32">
        <v>0.6</v>
      </c>
      <c r="F144" s="29">
        <f t="shared" ref="F144:F145" si="16">E144*D144*C144</f>
        <v>1.08</v>
      </c>
    </row>
    <row r="145" spans="2:6" x14ac:dyDescent="0.3">
      <c r="B145" s="30" t="s">
        <v>25</v>
      </c>
      <c r="C145" s="31">
        <v>1</v>
      </c>
      <c r="D145" s="31">
        <v>1.85</v>
      </c>
      <c r="E145" s="32">
        <v>0.6</v>
      </c>
      <c r="F145" s="29">
        <f t="shared" si="16"/>
        <v>1.1100000000000001</v>
      </c>
    </row>
    <row r="146" spans="2:6" x14ac:dyDescent="0.3">
      <c r="B146" s="34" t="s">
        <v>51</v>
      </c>
      <c r="C146" s="31"/>
      <c r="D146" s="31"/>
      <c r="E146" s="32"/>
      <c r="F146" s="45">
        <f>SUM(F144:F145)</f>
        <v>2.1900000000000004</v>
      </c>
    </row>
    <row r="147" spans="2:6" x14ac:dyDescent="0.3">
      <c r="B147" s="34"/>
      <c r="C147" s="31"/>
      <c r="D147" s="31"/>
      <c r="E147" s="32"/>
      <c r="F147" s="45"/>
    </row>
    <row r="148" spans="2:6" ht="15.6" x14ac:dyDescent="0.3">
      <c r="B148" s="58" t="s">
        <v>41</v>
      </c>
      <c r="C148" s="59"/>
      <c r="D148" s="60"/>
      <c r="E148" s="59"/>
      <c r="F148" s="61"/>
    </row>
    <row r="149" spans="2:6" x14ac:dyDescent="0.3">
      <c r="B149" s="30" t="s">
        <v>31</v>
      </c>
      <c r="C149" s="33">
        <v>1</v>
      </c>
      <c r="D149" s="31">
        <v>1.7</v>
      </c>
      <c r="E149" s="32">
        <v>0.4</v>
      </c>
      <c r="F149" s="29">
        <f t="shared" ref="F149:F152" si="17">E149*D149*C149</f>
        <v>0.68</v>
      </c>
    </row>
    <row r="150" spans="2:6" x14ac:dyDescent="0.3">
      <c r="B150" s="30" t="s">
        <v>32</v>
      </c>
      <c r="C150" s="33">
        <v>1</v>
      </c>
      <c r="D150" s="31">
        <v>1.7</v>
      </c>
      <c r="E150" s="32">
        <v>0.4</v>
      </c>
      <c r="F150" s="29">
        <f t="shared" si="17"/>
        <v>0.68</v>
      </c>
    </row>
    <row r="151" spans="2:6" x14ac:dyDescent="0.3">
      <c r="B151" s="30" t="s">
        <v>33</v>
      </c>
      <c r="C151" s="33">
        <v>1</v>
      </c>
      <c r="D151" s="31">
        <v>1.8</v>
      </c>
      <c r="E151" s="32">
        <v>0.4</v>
      </c>
      <c r="F151" s="29">
        <f t="shared" si="17"/>
        <v>0.72000000000000008</v>
      </c>
    </row>
    <row r="152" spans="2:6" x14ac:dyDescent="0.3">
      <c r="B152" s="30" t="s">
        <v>34</v>
      </c>
      <c r="C152" s="33">
        <v>1</v>
      </c>
      <c r="D152" s="31">
        <v>2.62</v>
      </c>
      <c r="E152" s="32">
        <v>0.4</v>
      </c>
      <c r="F152" s="29">
        <f t="shared" si="17"/>
        <v>1.048</v>
      </c>
    </row>
    <row r="153" spans="2:6" x14ac:dyDescent="0.3">
      <c r="B153" s="34" t="s">
        <v>51</v>
      </c>
      <c r="C153" s="31"/>
      <c r="D153" s="31"/>
      <c r="E153" s="32"/>
      <c r="F153" s="45">
        <f>SUM(F149:F152)</f>
        <v>3.1280000000000001</v>
      </c>
    </row>
    <row r="154" spans="2:6" x14ac:dyDescent="0.3">
      <c r="B154" s="34"/>
      <c r="C154" s="31"/>
      <c r="D154" s="31"/>
      <c r="E154" s="32"/>
      <c r="F154" s="45"/>
    </row>
    <row r="155" spans="2:6" ht="15.6" x14ac:dyDescent="0.3">
      <c r="B155" s="62" t="s">
        <v>13</v>
      </c>
      <c r="C155" s="63"/>
      <c r="D155" s="64"/>
      <c r="E155" s="63"/>
      <c r="F155" s="65"/>
    </row>
    <row r="156" spans="2:6" x14ac:dyDescent="0.3">
      <c r="B156" s="23" t="s">
        <v>52</v>
      </c>
      <c r="C156" s="24"/>
      <c r="D156" s="25"/>
      <c r="E156" s="25"/>
      <c r="F156" s="25"/>
    </row>
    <row r="157" spans="2:6" x14ac:dyDescent="0.3">
      <c r="B157" s="35" t="s">
        <v>14</v>
      </c>
      <c r="C157" s="39">
        <v>1</v>
      </c>
      <c r="D157" s="29">
        <v>1.8</v>
      </c>
      <c r="E157" s="38">
        <v>0.9</v>
      </c>
      <c r="F157" s="29">
        <f>E157*D157*C157</f>
        <v>1.62</v>
      </c>
    </row>
    <row r="158" spans="2:6" x14ac:dyDescent="0.3">
      <c r="B158" s="37" t="s">
        <v>15</v>
      </c>
      <c r="C158" s="28">
        <v>1</v>
      </c>
      <c r="D158" s="26">
        <v>3.5</v>
      </c>
      <c r="E158" s="27">
        <v>0.9</v>
      </c>
      <c r="F158" s="29">
        <f t="shared" ref="F158:F163" si="18">E158*D158*C158</f>
        <v>3.15</v>
      </c>
    </row>
    <row r="159" spans="2:6" x14ac:dyDescent="0.3">
      <c r="B159" s="36" t="s">
        <v>16</v>
      </c>
      <c r="C159" s="40">
        <v>1</v>
      </c>
      <c r="D159" s="31">
        <v>3.65</v>
      </c>
      <c r="E159" s="32">
        <v>0.8</v>
      </c>
      <c r="F159" s="29">
        <f t="shared" si="18"/>
        <v>2.92</v>
      </c>
    </row>
    <row r="160" spans="2:6" x14ac:dyDescent="0.3">
      <c r="B160" s="30" t="s">
        <v>17</v>
      </c>
      <c r="C160" s="33">
        <v>26</v>
      </c>
      <c r="D160" s="31">
        <v>1.1000000000000001</v>
      </c>
      <c r="E160" s="32">
        <v>0.85</v>
      </c>
      <c r="F160" s="29">
        <f t="shared" si="18"/>
        <v>24.310000000000002</v>
      </c>
    </row>
    <row r="161" spans="2:6" x14ac:dyDescent="0.3">
      <c r="B161" s="30" t="s">
        <v>18</v>
      </c>
      <c r="C161" s="33">
        <v>1</v>
      </c>
      <c r="D161" s="31">
        <v>2</v>
      </c>
      <c r="E161" s="32">
        <v>0.9</v>
      </c>
      <c r="F161" s="29">
        <f t="shared" si="18"/>
        <v>1.8</v>
      </c>
    </row>
    <row r="162" spans="2:6" x14ac:dyDescent="0.3">
      <c r="B162" s="30" t="s">
        <v>19</v>
      </c>
      <c r="C162" s="33">
        <v>1</v>
      </c>
      <c r="D162" s="31">
        <v>2.5499999999999998</v>
      </c>
      <c r="E162" s="32">
        <v>0.9</v>
      </c>
      <c r="F162" s="29">
        <f t="shared" si="18"/>
        <v>2.2949999999999999</v>
      </c>
    </row>
    <row r="163" spans="2:6" x14ac:dyDescent="0.3">
      <c r="B163" s="30" t="s">
        <v>20</v>
      </c>
      <c r="C163" s="33">
        <v>1</v>
      </c>
      <c r="D163" s="31">
        <v>3.1</v>
      </c>
      <c r="E163" s="32">
        <v>0.9</v>
      </c>
      <c r="F163" s="29">
        <f t="shared" si="18"/>
        <v>2.79</v>
      </c>
    </row>
    <row r="164" spans="2:6" x14ac:dyDescent="0.3">
      <c r="B164" s="34" t="s">
        <v>53</v>
      </c>
      <c r="C164" s="33"/>
      <c r="D164" s="31"/>
      <c r="E164" s="32"/>
      <c r="F164" s="44">
        <f>SUM(F157:F163)</f>
        <v>38.884999999999998</v>
      </c>
    </row>
    <row r="165" spans="2:6" x14ac:dyDescent="0.3">
      <c r="B165" s="30"/>
      <c r="C165" s="33"/>
      <c r="D165" s="31"/>
      <c r="E165" s="32"/>
      <c r="F165" s="29"/>
    </row>
    <row r="166" spans="2:6" ht="15.6" x14ac:dyDescent="0.3">
      <c r="B166" s="62" t="s">
        <v>40</v>
      </c>
      <c r="C166" s="63"/>
      <c r="D166" s="64"/>
      <c r="E166" s="63"/>
      <c r="F166" s="65"/>
    </row>
    <row r="167" spans="2:6" x14ac:dyDescent="0.3">
      <c r="B167" s="30" t="s">
        <v>21</v>
      </c>
      <c r="C167" s="31">
        <v>1</v>
      </c>
      <c r="D167" s="31">
        <v>1.8</v>
      </c>
      <c r="E167" s="32">
        <v>0.6</v>
      </c>
      <c r="F167" s="29">
        <f t="shared" ref="F167" si="19">E167*D167*C167</f>
        <v>1.08</v>
      </c>
    </row>
    <row r="168" spans="2:6" x14ac:dyDescent="0.3">
      <c r="B168" s="30"/>
      <c r="C168" s="31"/>
      <c r="D168" s="31"/>
      <c r="E168" s="32"/>
      <c r="F168" s="29"/>
    </row>
    <row r="169" spans="2:6" x14ac:dyDescent="0.3">
      <c r="B169" s="34" t="s">
        <v>53</v>
      </c>
      <c r="C169" s="31"/>
      <c r="D169" s="31"/>
      <c r="E169" s="32"/>
      <c r="F169" s="45">
        <f>SUM(F167:F168)</f>
        <v>1.08</v>
      </c>
    </row>
    <row r="170" spans="2:6" x14ac:dyDescent="0.3">
      <c r="B170" s="34"/>
      <c r="C170" s="31"/>
      <c r="D170" s="31"/>
      <c r="E170" s="32"/>
      <c r="F170" s="45"/>
    </row>
    <row r="171" spans="2:6" ht="15.6" x14ac:dyDescent="0.3">
      <c r="B171" s="62" t="s">
        <v>41</v>
      </c>
      <c r="C171" s="63"/>
      <c r="D171" s="64"/>
      <c r="E171" s="63"/>
      <c r="F171" s="65"/>
    </row>
    <row r="172" spans="2:6" x14ac:dyDescent="0.3">
      <c r="B172" s="30" t="s">
        <v>31</v>
      </c>
      <c r="C172" s="33">
        <v>1</v>
      </c>
      <c r="D172" s="31">
        <v>1.5</v>
      </c>
      <c r="E172" s="32">
        <v>0.35</v>
      </c>
      <c r="F172" s="29">
        <f t="shared" ref="F172" si="20">E172*D172*C172</f>
        <v>0.52499999999999991</v>
      </c>
    </row>
    <row r="173" spans="2:6" x14ac:dyDescent="0.3">
      <c r="B173" s="34" t="s">
        <v>53</v>
      </c>
      <c r="C173" s="33"/>
      <c r="D173" s="31"/>
      <c r="E173" s="32"/>
      <c r="F173" s="44">
        <f>SUM(F172)</f>
        <v>0.52499999999999991</v>
      </c>
    </row>
    <row r="174" spans="2:6" x14ac:dyDescent="0.3">
      <c r="B174" s="30"/>
      <c r="C174" s="33"/>
      <c r="D174" s="31"/>
      <c r="E174" s="32"/>
      <c r="F174" s="29"/>
    </row>
    <row r="175" spans="2:6" ht="15.6" x14ac:dyDescent="0.3">
      <c r="B175" s="66" t="s">
        <v>13</v>
      </c>
      <c r="C175" s="67"/>
      <c r="D175" s="68"/>
      <c r="E175" s="67"/>
      <c r="F175" s="69"/>
    </row>
    <row r="176" spans="2:6" x14ac:dyDescent="0.3">
      <c r="B176" s="23" t="s">
        <v>54</v>
      </c>
      <c r="C176" s="24"/>
      <c r="D176" s="25"/>
      <c r="E176" s="25"/>
      <c r="F176" s="25"/>
    </row>
    <row r="177" spans="2:6" x14ac:dyDescent="0.3">
      <c r="B177" s="35" t="s">
        <v>14</v>
      </c>
      <c r="C177" s="39">
        <v>1</v>
      </c>
      <c r="D177" s="29">
        <v>1.8</v>
      </c>
      <c r="E177" s="38">
        <v>0.9</v>
      </c>
      <c r="F177" s="29">
        <f>E177*D177*C177</f>
        <v>1.62</v>
      </c>
    </row>
    <row r="178" spans="2:6" x14ac:dyDescent="0.3">
      <c r="B178" s="37" t="s">
        <v>15</v>
      </c>
      <c r="C178" s="28">
        <v>1</v>
      </c>
      <c r="D178" s="26">
        <v>3.5</v>
      </c>
      <c r="E178" s="27">
        <v>0.9</v>
      </c>
      <c r="F178" s="29">
        <f t="shared" ref="F178:F183" si="21">E178*D178*C178</f>
        <v>3.15</v>
      </c>
    </row>
    <row r="179" spans="2:6" x14ac:dyDescent="0.3">
      <c r="B179" s="36" t="s">
        <v>16</v>
      </c>
      <c r="C179" s="40">
        <v>1</v>
      </c>
      <c r="D179" s="31">
        <v>3.65</v>
      </c>
      <c r="E179" s="32">
        <v>0.8</v>
      </c>
      <c r="F179" s="29">
        <f t="shared" si="21"/>
        <v>2.92</v>
      </c>
    </row>
    <row r="180" spans="2:6" x14ac:dyDescent="0.3">
      <c r="B180" s="30" t="s">
        <v>17</v>
      </c>
      <c r="C180" s="33">
        <v>28</v>
      </c>
      <c r="D180" s="31">
        <v>1.1000000000000001</v>
      </c>
      <c r="E180" s="32">
        <v>0.85</v>
      </c>
      <c r="F180" s="29">
        <f t="shared" si="21"/>
        <v>26.18</v>
      </c>
    </row>
    <row r="181" spans="2:6" x14ac:dyDescent="0.3">
      <c r="B181" s="30" t="s">
        <v>18</v>
      </c>
      <c r="C181" s="33">
        <v>1</v>
      </c>
      <c r="D181" s="31">
        <v>2</v>
      </c>
      <c r="E181" s="32">
        <v>0.9</v>
      </c>
      <c r="F181" s="29">
        <f t="shared" si="21"/>
        <v>1.8</v>
      </c>
    </row>
    <row r="182" spans="2:6" x14ac:dyDescent="0.3">
      <c r="B182" s="30" t="s">
        <v>19</v>
      </c>
      <c r="C182" s="33">
        <v>1</v>
      </c>
      <c r="D182" s="31">
        <v>2.5499999999999998</v>
      </c>
      <c r="E182" s="32">
        <v>0.9</v>
      </c>
      <c r="F182" s="29">
        <f t="shared" si="21"/>
        <v>2.2949999999999999</v>
      </c>
    </row>
    <row r="183" spans="2:6" x14ac:dyDescent="0.3">
      <c r="B183" s="30" t="s">
        <v>20</v>
      </c>
      <c r="C183" s="33">
        <v>1</v>
      </c>
      <c r="D183" s="31">
        <v>3.1</v>
      </c>
      <c r="E183" s="32">
        <v>0.9</v>
      </c>
      <c r="F183" s="29">
        <f t="shared" si="21"/>
        <v>2.79</v>
      </c>
    </row>
    <row r="184" spans="2:6" x14ac:dyDescent="0.3">
      <c r="B184" s="34" t="s">
        <v>55</v>
      </c>
      <c r="C184" s="33"/>
      <c r="D184" s="31"/>
      <c r="E184" s="32"/>
      <c r="F184" s="44">
        <f>SUM(F177:F183)</f>
        <v>40.754999999999995</v>
      </c>
    </row>
    <row r="185" spans="2:6" x14ac:dyDescent="0.3">
      <c r="B185" s="30"/>
      <c r="C185" s="33"/>
      <c r="D185" s="31"/>
      <c r="E185" s="32"/>
      <c r="F185" s="29"/>
    </row>
    <row r="186" spans="2:6" ht="15.6" x14ac:dyDescent="0.3">
      <c r="B186" s="66" t="s">
        <v>40</v>
      </c>
      <c r="C186" s="67"/>
      <c r="D186" s="68"/>
      <c r="E186" s="67"/>
      <c r="F186" s="69"/>
    </row>
    <row r="187" spans="2:6" x14ac:dyDescent="0.3">
      <c r="B187" s="30" t="s">
        <v>21</v>
      </c>
      <c r="C187" s="31">
        <v>1</v>
      </c>
      <c r="D187" s="31">
        <v>1.8</v>
      </c>
      <c r="E187" s="32">
        <v>0.6</v>
      </c>
      <c r="F187" s="29">
        <f t="shared" ref="F187" si="22">E187*D187*C187</f>
        <v>1.08</v>
      </c>
    </row>
    <row r="188" spans="2:6" x14ac:dyDescent="0.3">
      <c r="B188" s="30"/>
      <c r="C188" s="31"/>
      <c r="D188" s="31"/>
      <c r="E188" s="32"/>
      <c r="F188" s="29"/>
    </row>
    <row r="189" spans="2:6" x14ac:dyDescent="0.3">
      <c r="B189" s="34" t="s">
        <v>55</v>
      </c>
      <c r="C189" s="31"/>
      <c r="D189" s="31"/>
      <c r="E189" s="32"/>
      <c r="F189" s="45">
        <f>SUM(F187:F188)</f>
        <v>1.08</v>
      </c>
    </row>
    <row r="190" spans="2:6" x14ac:dyDescent="0.3">
      <c r="B190" s="34"/>
      <c r="C190" s="31"/>
      <c r="D190" s="31"/>
      <c r="E190" s="32"/>
      <c r="F190" s="45"/>
    </row>
    <row r="191" spans="2:6" ht="15.6" x14ac:dyDescent="0.3">
      <c r="B191" s="66" t="s">
        <v>41</v>
      </c>
      <c r="C191" s="67"/>
      <c r="D191" s="68"/>
      <c r="E191" s="67"/>
      <c r="F191" s="69"/>
    </row>
    <row r="192" spans="2:6" x14ac:dyDescent="0.3">
      <c r="B192" s="30" t="s">
        <v>31</v>
      </c>
      <c r="C192" s="33">
        <v>1</v>
      </c>
      <c r="D192" s="31">
        <v>1.5</v>
      </c>
      <c r="E192" s="32">
        <v>0.35</v>
      </c>
      <c r="F192" s="29">
        <f t="shared" ref="F192" si="23">E192*D192*C192</f>
        <v>0.52499999999999991</v>
      </c>
    </row>
    <row r="193" spans="2:6" x14ac:dyDescent="0.3">
      <c r="B193" s="34" t="s">
        <v>55</v>
      </c>
      <c r="C193" s="33"/>
      <c r="D193" s="31"/>
      <c r="E193" s="32"/>
      <c r="F193" s="44">
        <f>SUM(F192)</f>
        <v>0.52499999999999991</v>
      </c>
    </row>
    <row r="194" spans="2:6" x14ac:dyDescent="0.3">
      <c r="B194" s="30"/>
      <c r="C194" s="33"/>
      <c r="D194" s="31"/>
      <c r="E194" s="32"/>
      <c r="F194" s="29"/>
    </row>
    <row r="195" spans="2:6" ht="15.6" x14ac:dyDescent="0.3">
      <c r="B195" s="70" t="s">
        <v>13</v>
      </c>
      <c r="C195" s="71"/>
      <c r="D195" s="72"/>
      <c r="E195" s="71"/>
      <c r="F195" s="73"/>
    </row>
    <row r="196" spans="2:6" x14ac:dyDescent="0.3">
      <c r="B196" s="23" t="s">
        <v>57</v>
      </c>
      <c r="C196" s="24"/>
      <c r="D196" s="25"/>
      <c r="E196" s="25"/>
      <c r="F196" s="25"/>
    </row>
    <row r="197" spans="2:6" x14ac:dyDescent="0.3">
      <c r="B197" s="35" t="s">
        <v>14</v>
      </c>
      <c r="C197" s="39">
        <v>2</v>
      </c>
      <c r="D197" s="29">
        <v>6.25</v>
      </c>
      <c r="E197" s="38">
        <v>0.9</v>
      </c>
      <c r="F197" s="29">
        <f>E197*D197*C197</f>
        <v>11.25</v>
      </c>
    </row>
    <row r="198" spans="2:6" x14ac:dyDescent="0.3">
      <c r="B198" s="37" t="s">
        <v>15</v>
      </c>
      <c r="C198" s="28">
        <v>2</v>
      </c>
      <c r="D198" s="26">
        <v>2.2000000000000002</v>
      </c>
      <c r="E198" s="27">
        <v>1</v>
      </c>
      <c r="F198" s="29">
        <f t="shared" ref="F198:F205" si="24">E198*D198*C198</f>
        <v>4.4000000000000004</v>
      </c>
    </row>
    <row r="199" spans="2:6" x14ac:dyDescent="0.3">
      <c r="B199" s="36" t="s">
        <v>16</v>
      </c>
      <c r="C199" s="40">
        <v>12</v>
      </c>
      <c r="D199" s="31">
        <v>1</v>
      </c>
      <c r="E199" s="32">
        <v>0.8</v>
      </c>
      <c r="F199" s="29">
        <f t="shared" si="24"/>
        <v>9.6000000000000014</v>
      </c>
    </row>
    <row r="200" spans="2:6" x14ac:dyDescent="0.3">
      <c r="B200" s="30" t="s">
        <v>17</v>
      </c>
      <c r="C200" s="33">
        <v>2</v>
      </c>
      <c r="D200" s="31">
        <v>1.2</v>
      </c>
      <c r="E200" s="32">
        <v>0.85</v>
      </c>
      <c r="F200" s="29">
        <f t="shared" si="24"/>
        <v>2.04</v>
      </c>
    </row>
    <row r="201" spans="2:6" x14ac:dyDescent="0.3">
      <c r="B201" s="30" t="s">
        <v>18</v>
      </c>
      <c r="C201" s="33">
        <v>1</v>
      </c>
      <c r="D201" s="31">
        <v>1.5</v>
      </c>
      <c r="E201" s="32">
        <v>0.85</v>
      </c>
      <c r="F201" s="29">
        <f t="shared" si="24"/>
        <v>1.2749999999999999</v>
      </c>
    </row>
    <row r="202" spans="2:6" x14ac:dyDescent="0.3">
      <c r="B202" s="30" t="s">
        <v>19</v>
      </c>
      <c r="C202" s="33">
        <v>1</v>
      </c>
      <c r="D202" s="31">
        <v>2.1</v>
      </c>
      <c r="E202" s="32">
        <v>0.85</v>
      </c>
      <c r="F202" s="29">
        <f t="shared" si="24"/>
        <v>1.7849999999999999</v>
      </c>
    </row>
    <row r="203" spans="2:6" x14ac:dyDescent="0.3">
      <c r="B203" s="30" t="s">
        <v>20</v>
      </c>
      <c r="C203" s="33">
        <v>2</v>
      </c>
      <c r="D203" s="31">
        <v>6.62</v>
      </c>
      <c r="E203" s="32">
        <v>0.9</v>
      </c>
      <c r="F203" s="29">
        <f t="shared" si="24"/>
        <v>11.916</v>
      </c>
    </row>
    <row r="204" spans="2:6" x14ac:dyDescent="0.3">
      <c r="B204" s="30" t="s">
        <v>22</v>
      </c>
      <c r="C204" s="33">
        <v>1</v>
      </c>
      <c r="D204" s="31">
        <v>2.2999999999999998</v>
      </c>
      <c r="E204" s="32">
        <v>0.9</v>
      </c>
      <c r="F204" s="29">
        <f t="shared" si="24"/>
        <v>2.0699999999999998</v>
      </c>
    </row>
    <row r="205" spans="2:6" x14ac:dyDescent="0.3">
      <c r="B205" s="30" t="s">
        <v>23</v>
      </c>
      <c r="C205" s="33">
        <v>1</v>
      </c>
      <c r="D205" s="31">
        <v>2.9</v>
      </c>
      <c r="E205" s="32">
        <v>0.9</v>
      </c>
      <c r="F205" s="29">
        <f t="shared" si="24"/>
        <v>2.61</v>
      </c>
    </row>
    <row r="206" spans="2:6" x14ac:dyDescent="0.3">
      <c r="B206" s="34" t="s">
        <v>56</v>
      </c>
      <c r="C206" s="33"/>
      <c r="D206" s="31"/>
      <c r="E206" s="32"/>
      <c r="F206" s="44">
        <f>SUM(F197:F205)</f>
        <v>46.945999999999998</v>
      </c>
    </row>
    <row r="207" spans="2:6" x14ac:dyDescent="0.3">
      <c r="B207" s="30"/>
      <c r="C207" s="33"/>
      <c r="D207" s="31"/>
      <c r="E207" s="32"/>
      <c r="F207" s="29"/>
    </row>
    <row r="208" spans="2:6" ht="15.6" x14ac:dyDescent="0.3">
      <c r="B208" s="70" t="s">
        <v>40</v>
      </c>
      <c r="C208" s="71"/>
      <c r="D208" s="72"/>
      <c r="E208" s="71"/>
      <c r="F208" s="73"/>
    </row>
    <row r="209" spans="2:6" x14ac:dyDescent="0.3">
      <c r="B209" s="30" t="s">
        <v>24</v>
      </c>
      <c r="C209" s="31">
        <v>1</v>
      </c>
      <c r="D209" s="31">
        <v>2.4</v>
      </c>
      <c r="E209" s="32">
        <v>0.6</v>
      </c>
      <c r="F209" s="29">
        <f t="shared" ref="F209" si="25">E209*D209*C209</f>
        <v>1.44</v>
      </c>
    </row>
    <row r="210" spans="2:6" x14ac:dyDescent="0.3">
      <c r="B210" s="30"/>
      <c r="C210" s="31"/>
      <c r="D210" s="31"/>
      <c r="E210" s="32"/>
      <c r="F210" s="29"/>
    </row>
    <row r="211" spans="2:6" x14ac:dyDescent="0.3">
      <c r="B211" s="34" t="s">
        <v>56</v>
      </c>
      <c r="C211" s="31"/>
      <c r="D211" s="31"/>
      <c r="E211" s="32"/>
      <c r="F211" s="45">
        <f>SUM(F209:F210)</f>
        <v>1.44</v>
      </c>
    </row>
    <row r="212" spans="2:6" x14ac:dyDescent="0.3">
      <c r="B212" s="34"/>
      <c r="C212" s="31"/>
      <c r="D212" s="31"/>
      <c r="E212" s="32"/>
      <c r="F212" s="45"/>
    </row>
    <row r="213" spans="2:6" ht="15.6" x14ac:dyDescent="0.3">
      <c r="B213" s="70" t="s">
        <v>41</v>
      </c>
      <c r="C213" s="71"/>
      <c r="D213" s="72"/>
      <c r="E213" s="71"/>
      <c r="F213" s="73"/>
    </row>
    <row r="214" spans="2:6" x14ac:dyDescent="0.3">
      <c r="B214" s="30" t="s">
        <v>31</v>
      </c>
      <c r="C214" s="33">
        <v>1</v>
      </c>
      <c r="D214" s="31">
        <v>1.48</v>
      </c>
      <c r="E214" s="32">
        <v>0.35</v>
      </c>
      <c r="F214" s="29">
        <f t="shared" ref="F214:F215" si="26">E214*D214*C214</f>
        <v>0.51800000000000002</v>
      </c>
    </row>
    <row r="215" spans="2:6" x14ac:dyDescent="0.3">
      <c r="B215" s="30" t="s">
        <v>32</v>
      </c>
      <c r="C215" s="33">
        <v>2</v>
      </c>
      <c r="D215" s="31">
        <v>2.4</v>
      </c>
      <c r="E215" s="32">
        <v>0.35</v>
      </c>
      <c r="F215" s="29">
        <f t="shared" si="26"/>
        <v>1.68</v>
      </c>
    </row>
    <row r="216" spans="2:6" x14ac:dyDescent="0.3">
      <c r="B216" s="34" t="s">
        <v>56</v>
      </c>
      <c r="C216" s="33"/>
      <c r="D216" s="31"/>
      <c r="E216" s="32"/>
      <c r="F216" s="44">
        <f>SUM(F214:F215)</f>
        <v>2.198</v>
      </c>
    </row>
    <row r="217" spans="2:6" x14ac:dyDescent="0.3">
      <c r="B217" s="34"/>
      <c r="C217" s="33"/>
      <c r="D217" s="31"/>
      <c r="E217" s="32"/>
      <c r="F217" s="44"/>
    </row>
    <row r="218" spans="2:6" ht="15.6" x14ac:dyDescent="0.3">
      <c r="B218" s="74" t="s">
        <v>13</v>
      </c>
      <c r="C218" s="75"/>
      <c r="D218" s="76"/>
      <c r="E218" s="75"/>
      <c r="F218" s="77"/>
    </row>
    <row r="219" spans="2:6" x14ac:dyDescent="0.3">
      <c r="B219" s="23" t="s">
        <v>58</v>
      </c>
      <c r="C219" s="24"/>
      <c r="D219" s="25"/>
      <c r="E219" s="25"/>
      <c r="F219" s="25"/>
    </row>
    <row r="220" spans="2:6" x14ac:dyDescent="0.3">
      <c r="B220" s="35" t="s">
        <v>14</v>
      </c>
      <c r="C220" s="39">
        <v>2</v>
      </c>
      <c r="D220" s="29">
        <v>6.25</v>
      </c>
      <c r="E220" s="38">
        <v>0.9</v>
      </c>
      <c r="F220" s="29">
        <f>E220*D220*C220</f>
        <v>11.25</v>
      </c>
    </row>
    <row r="221" spans="2:6" x14ac:dyDescent="0.3">
      <c r="B221" s="37" t="s">
        <v>15</v>
      </c>
      <c r="C221" s="28">
        <v>2</v>
      </c>
      <c r="D221" s="26">
        <v>2.2000000000000002</v>
      </c>
      <c r="E221" s="27">
        <v>1</v>
      </c>
      <c r="F221" s="29">
        <f t="shared" ref="F221:F228" si="27">E221*D221*C221</f>
        <v>4.4000000000000004</v>
      </c>
    </row>
    <row r="222" spans="2:6" x14ac:dyDescent="0.3">
      <c r="B222" s="36" t="s">
        <v>16</v>
      </c>
      <c r="C222" s="40">
        <v>12</v>
      </c>
      <c r="D222" s="31">
        <v>1</v>
      </c>
      <c r="E222" s="32">
        <v>0.8</v>
      </c>
      <c r="F222" s="29">
        <f t="shared" si="27"/>
        <v>9.6000000000000014</v>
      </c>
    </row>
    <row r="223" spans="2:6" x14ac:dyDescent="0.3">
      <c r="B223" s="30" t="s">
        <v>17</v>
      </c>
      <c r="C223" s="33">
        <v>2</v>
      </c>
      <c r="D223" s="31">
        <v>1.2</v>
      </c>
      <c r="E223" s="32">
        <v>0.85</v>
      </c>
      <c r="F223" s="29">
        <f t="shared" si="27"/>
        <v>2.04</v>
      </c>
    </row>
    <row r="224" spans="2:6" x14ac:dyDescent="0.3">
      <c r="B224" s="30" t="s">
        <v>18</v>
      </c>
      <c r="C224" s="33">
        <v>1</v>
      </c>
      <c r="D224" s="31">
        <v>1.5</v>
      </c>
      <c r="E224" s="32">
        <v>0.85</v>
      </c>
      <c r="F224" s="29">
        <f t="shared" si="27"/>
        <v>1.2749999999999999</v>
      </c>
    </row>
    <row r="225" spans="2:6" x14ac:dyDescent="0.3">
      <c r="B225" s="30" t="s">
        <v>19</v>
      </c>
      <c r="C225" s="33">
        <v>1</v>
      </c>
      <c r="D225" s="31">
        <v>2.1</v>
      </c>
      <c r="E225" s="32">
        <v>0.85</v>
      </c>
      <c r="F225" s="29">
        <f t="shared" si="27"/>
        <v>1.7849999999999999</v>
      </c>
    </row>
    <row r="226" spans="2:6" x14ac:dyDescent="0.3">
      <c r="B226" s="30" t="s">
        <v>20</v>
      </c>
      <c r="C226" s="33">
        <v>2</v>
      </c>
      <c r="D226" s="31">
        <v>6.62</v>
      </c>
      <c r="E226" s="32">
        <v>0.9</v>
      </c>
      <c r="F226" s="29">
        <f t="shared" si="27"/>
        <v>11.916</v>
      </c>
    </row>
    <row r="227" spans="2:6" x14ac:dyDescent="0.3">
      <c r="B227" s="30" t="s">
        <v>22</v>
      </c>
      <c r="C227" s="33">
        <v>1</v>
      </c>
      <c r="D227" s="31">
        <v>2.2999999999999998</v>
      </c>
      <c r="E227" s="32">
        <v>0.9</v>
      </c>
      <c r="F227" s="29">
        <f t="shared" si="27"/>
        <v>2.0699999999999998</v>
      </c>
    </row>
    <row r="228" spans="2:6" x14ac:dyDescent="0.3">
      <c r="B228" s="30" t="s">
        <v>23</v>
      </c>
      <c r="C228" s="33">
        <v>1</v>
      </c>
      <c r="D228" s="31">
        <v>2.9</v>
      </c>
      <c r="E228" s="32">
        <v>0.9</v>
      </c>
      <c r="F228" s="29">
        <f t="shared" si="27"/>
        <v>2.61</v>
      </c>
    </row>
    <row r="229" spans="2:6" x14ac:dyDescent="0.3">
      <c r="B229" s="34" t="s">
        <v>59</v>
      </c>
      <c r="C229" s="33"/>
      <c r="D229" s="31"/>
      <c r="E229" s="32"/>
      <c r="F229" s="44">
        <f>SUM(F220:F228)</f>
        <v>46.945999999999998</v>
      </c>
    </row>
    <row r="230" spans="2:6" x14ac:dyDescent="0.3">
      <c r="B230" s="30"/>
      <c r="C230" s="33"/>
      <c r="D230" s="31"/>
      <c r="E230" s="32"/>
      <c r="F230" s="29"/>
    </row>
    <row r="231" spans="2:6" ht="15.6" x14ac:dyDescent="0.3">
      <c r="B231" s="74" t="s">
        <v>40</v>
      </c>
      <c r="C231" s="75"/>
      <c r="D231" s="76"/>
      <c r="E231" s="75"/>
      <c r="F231" s="77"/>
    </row>
    <row r="232" spans="2:6" x14ac:dyDescent="0.3">
      <c r="B232" s="30" t="s">
        <v>24</v>
      </c>
      <c r="C232" s="31">
        <v>1</v>
      </c>
      <c r="D232" s="31">
        <v>2.4</v>
      </c>
      <c r="E232" s="32">
        <v>0.6</v>
      </c>
      <c r="F232" s="29">
        <f t="shared" ref="F232" si="28">E232*D232*C232</f>
        <v>1.44</v>
      </c>
    </row>
    <row r="233" spans="2:6" x14ac:dyDescent="0.3">
      <c r="B233" s="30"/>
      <c r="C233" s="31"/>
      <c r="D233" s="31"/>
      <c r="E233" s="32"/>
      <c r="F233" s="29"/>
    </row>
    <row r="234" spans="2:6" x14ac:dyDescent="0.3">
      <c r="B234" s="34" t="s">
        <v>59</v>
      </c>
      <c r="C234" s="31"/>
      <c r="D234" s="31"/>
      <c r="E234" s="32"/>
      <c r="F234" s="45">
        <f>SUM(F232:F233)</f>
        <v>1.44</v>
      </c>
    </row>
    <row r="235" spans="2:6" x14ac:dyDescent="0.3">
      <c r="B235" s="34"/>
      <c r="C235" s="31"/>
      <c r="D235" s="31"/>
      <c r="E235" s="32"/>
      <c r="F235" s="45"/>
    </row>
    <row r="236" spans="2:6" ht="15.6" x14ac:dyDescent="0.3">
      <c r="B236" s="74" t="s">
        <v>41</v>
      </c>
      <c r="C236" s="75"/>
      <c r="D236" s="76"/>
      <c r="E236" s="75"/>
      <c r="F236" s="77"/>
    </row>
    <row r="237" spans="2:6" x14ac:dyDescent="0.3">
      <c r="B237" s="30" t="s">
        <v>31</v>
      </c>
      <c r="C237" s="33">
        <v>1</v>
      </c>
      <c r="D237" s="31">
        <v>1.48</v>
      </c>
      <c r="E237" s="32">
        <v>0.35</v>
      </c>
      <c r="F237" s="29">
        <f t="shared" ref="F237:F238" si="29">E237*D237*C237</f>
        <v>0.51800000000000002</v>
      </c>
    </row>
    <row r="238" spans="2:6" x14ac:dyDescent="0.3">
      <c r="B238" s="30" t="s">
        <v>32</v>
      </c>
      <c r="C238" s="33">
        <v>2</v>
      </c>
      <c r="D238" s="31">
        <v>2.4</v>
      </c>
      <c r="E238" s="32">
        <v>0.35</v>
      </c>
      <c r="F238" s="29">
        <f t="shared" si="29"/>
        <v>1.68</v>
      </c>
    </row>
    <row r="239" spans="2:6" x14ac:dyDescent="0.3">
      <c r="B239" s="34" t="s">
        <v>59</v>
      </c>
      <c r="C239" s="33"/>
      <c r="D239" s="31"/>
      <c r="E239" s="32"/>
      <c r="F239" s="44">
        <f>SUM(F237:F238)</f>
        <v>2.198</v>
      </c>
    </row>
    <row r="240" spans="2:6" x14ac:dyDescent="0.3">
      <c r="B240" s="34"/>
      <c r="C240" s="33"/>
      <c r="D240" s="31"/>
      <c r="E240" s="32"/>
      <c r="F240" s="44"/>
    </row>
    <row r="241" spans="2:6" ht="15.6" x14ac:dyDescent="0.3">
      <c r="B241" s="78" t="s">
        <v>13</v>
      </c>
      <c r="C241" s="79"/>
      <c r="D241" s="80"/>
      <c r="E241" s="79"/>
      <c r="F241" s="81"/>
    </row>
    <row r="242" spans="2:6" x14ac:dyDescent="0.3">
      <c r="B242" s="23" t="s">
        <v>60</v>
      </c>
      <c r="C242" s="24"/>
      <c r="D242" s="25"/>
      <c r="E242" s="25"/>
      <c r="F242" s="25"/>
    </row>
    <row r="243" spans="2:6" x14ac:dyDescent="0.3">
      <c r="B243" s="35" t="s">
        <v>14</v>
      </c>
      <c r="C243" s="39">
        <v>1</v>
      </c>
      <c r="D243" s="29">
        <v>1</v>
      </c>
      <c r="E243" s="38">
        <v>0.85</v>
      </c>
      <c r="F243" s="29">
        <f>E243*D243*C243</f>
        <v>0.85</v>
      </c>
    </row>
    <row r="244" spans="2:6" x14ac:dyDescent="0.3">
      <c r="B244" s="37" t="s">
        <v>15</v>
      </c>
      <c r="C244" s="28">
        <v>1</v>
      </c>
      <c r="D244" s="26">
        <v>2.1</v>
      </c>
      <c r="E244" s="27">
        <v>0.85</v>
      </c>
      <c r="F244" s="29">
        <f t="shared" ref="F244:F250" si="30">E244*D244*C244</f>
        <v>1.7849999999999999</v>
      </c>
    </row>
    <row r="245" spans="2:6" x14ac:dyDescent="0.3">
      <c r="B245" s="36" t="s">
        <v>16</v>
      </c>
      <c r="C245" s="40">
        <v>1</v>
      </c>
      <c r="D245" s="31">
        <v>2.5</v>
      </c>
      <c r="E245" s="32">
        <v>0.9</v>
      </c>
      <c r="F245" s="29">
        <f t="shared" si="30"/>
        <v>2.25</v>
      </c>
    </row>
    <row r="246" spans="2:6" x14ac:dyDescent="0.3">
      <c r="B246" s="30" t="s">
        <v>17</v>
      </c>
      <c r="C246" s="33">
        <v>1</v>
      </c>
      <c r="D246" s="31">
        <v>1.8</v>
      </c>
      <c r="E246" s="32">
        <v>0.9</v>
      </c>
      <c r="F246" s="29">
        <f t="shared" si="30"/>
        <v>1.62</v>
      </c>
    </row>
    <row r="247" spans="2:6" x14ac:dyDescent="0.3">
      <c r="B247" s="30" t="s">
        <v>18</v>
      </c>
      <c r="C247" s="33">
        <v>1</v>
      </c>
      <c r="D247" s="31">
        <v>2.14</v>
      </c>
      <c r="E247" s="32">
        <v>0.9</v>
      </c>
      <c r="F247" s="29">
        <f t="shared" si="30"/>
        <v>1.9260000000000002</v>
      </c>
    </row>
    <row r="248" spans="2:6" x14ac:dyDescent="0.3">
      <c r="B248" s="30" t="s">
        <v>19</v>
      </c>
      <c r="C248" s="33">
        <v>1</v>
      </c>
      <c r="D248" s="31">
        <v>1.8</v>
      </c>
      <c r="E248" s="32">
        <v>0.9</v>
      </c>
      <c r="F248" s="29">
        <f t="shared" si="30"/>
        <v>1.62</v>
      </c>
    </row>
    <row r="249" spans="2:6" x14ac:dyDescent="0.3">
      <c r="B249" s="30" t="s">
        <v>20</v>
      </c>
      <c r="C249" s="33">
        <v>1</v>
      </c>
      <c r="D249" s="31">
        <v>2.5</v>
      </c>
      <c r="E249" s="32">
        <v>0.9</v>
      </c>
      <c r="F249" s="29">
        <f t="shared" si="30"/>
        <v>2.25</v>
      </c>
    </row>
    <row r="250" spans="2:6" x14ac:dyDescent="0.3">
      <c r="B250" s="30" t="s">
        <v>21</v>
      </c>
      <c r="C250" s="33">
        <v>1</v>
      </c>
      <c r="D250" s="31">
        <v>4.3</v>
      </c>
      <c r="E250" s="32">
        <v>0.9</v>
      </c>
      <c r="F250" s="29">
        <f t="shared" si="30"/>
        <v>3.87</v>
      </c>
    </row>
    <row r="251" spans="2:6" x14ac:dyDescent="0.3">
      <c r="B251" s="30"/>
      <c r="C251" s="33"/>
      <c r="D251" s="31"/>
      <c r="E251" s="32"/>
      <c r="F251" s="29"/>
    </row>
    <row r="252" spans="2:6" x14ac:dyDescent="0.3">
      <c r="B252" s="34" t="s">
        <v>61</v>
      </c>
      <c r="C252" s="33"/>
      <c r="D252" s="31"/>
      <c r="E252" s="32"/>
      <c r="F252" s="44">
        <f>SUM(F243:F251)</f>
        <v>16.171000000000003</v>
      </c>
    </row>
    <row r="253" spans="2:6" x14ac:dyDescent="0.3">
      <c r="B253" s="30"/>
      <c r="C253" s="33"/>
      <c r="D253" s="31"/>
      <c r="E253" s="32"/>
      <c r="F253" s="29"/>
    </row>
    <row r="254" spans="2:6" ht="15.6" x14ac:dyDescent="0.3">
      <c r="B254" s="78" t="s">
        <v>40</v>
      </c>
      <c r="C254" s="79"/>
      <c r="D254" s="80"/>
      <c r="E254" s="79"/>
      <c r="F254" s="81"/>
    </row>
    <row r="255" spans="2:6" x14ac:dyDescent="0.3">
      <c r="B255" s="30" t="s">
        <v>22</v>
      </c>
      <c r="C255" s="31">
        <v>1</v>
      </c>
      <c r="D255" s="31">
        <v>2</v>
      </c>
      <c r="E255" s="32">
        <v>0.6</v>
      </c>
      <c r="F255" s="29">
        <f t="shared" ref="F255" si="31">E255*D255*C255</f>
        <v>1.2</v>
      </c>
    </row>
    <row r="256" spans="2:6" x14ac:dyDescent="0.3">
      <c r="B256" s="30"/>
      <c r="C256" s="31"/>
      <c r="D256" s="31"/>
      <c r="E256" s="32"/>
      <c r="F256" s="29"/>
    </row>
    <row r="257" spans="2:6" x14ac:dyDescent="0.3">
      <c r="B257" s="34" t="s">
        <v>61</v>
      </c>
      <c r="C257" s="31"/>
      <c r="D257" s="31"/>
      <c r="E257" s="32"/>
      <c r="F257" s="45">
        <f>SUM(F255:F256)</f>
        <v>1.2</v>
      </c>
    </row>
    <row r="258" spans="2:6" x14ac:dyDescent="0.3">
      <c r="B258" s="34"/>
      <c r="C258" s="31"/>
      <c r="D258" s="31"/>
      <c r="E258" s="32"/>
      <c r="F258" s="45"/>
    </row>
    <row r="259" spans="2:6" ht="15.6" x14ac:dyDescent="0.3">
      <c r="B259" s="78" t="s">
        <v>41</v>
      </c>
      <c r="C259" s="79"/>
      <c r="D259" s="80"/>
      <c r="E259" s="79"/>
      <c r="F259" s="81"/>
    </row>
    <row r="260" spans="2:6" x14ac:dyDescent="0.3">
      <c r="B260" s="30" t="s">
        <v>31</v>
      </c>
      <c r="C260" s="33">
        <v>1</v>
      </c>
      <c r="D260" s="31">
        <v>1.5</v>
      </c>
      <c r="E260" s="32">
        <v>0.35</v>
      </c>
      <c r="F260" s="29">
        <f t="shared" ref="F260:F261" si="32">E260*D260*C260</f>
        <v>0.52499999999999991</v>
      </c>
    </row>
    <row r="261" spans="2:6" x14ac:dyDescent="0.3">
      <c r="B261" s="30" t="s">
        <v>32</v>
      </c>
      <c r="C261" s="33">
        <v>2</v>
      </c>
      <c r="D261" s="31">
        <v>2.77</v>
      </c>
      <c r="E261" s="32">
        <v>0.35</v>
      </c>
      <c r="F261" s="29">
        <f t="shared" si="32"/>
        <v>1.9389999999999998</v>
      </c>
    </row>
    <row r="262" spans="2:6" x14ac:dyDescent="0.3">
      <c r="B262" s="34" t="s">
        <v>61</v>
      </c>
      <c r="C262" s="33"/>
      <c r="D262" s="31"/>
      <c r="E262" s="32"/>
      <c r="F262" s="44">
        <f>SUM(F260:F261)</f>
        <v>2.4639999999999995</v>
      </c>
    </row>
    <row r="263" spans="2:6" x14ac:dyDescent="0.3">
      <c r="B263" s="34"/>
      <c r="C263" s="33"/>
      <c r="D263" s="31"/>
      <c r="E263" s="32"/>
      <c r="F263" s="44"/>
    </row>
    <row r="264" spans="2:6" ht="15.6" x14ac:dyDescent="0.3">
      <c r="B264" s="78" t="s">
        <v>62</v>
      </c>
      <c r="C264" s="79"/>
      <c r="D264" s="80"/>
      <c r="E264" s="79"/>
      <c r="F264" s="81"/>
    </row>
    <row r="265" spans="2:6" x14ac:dyDescent="0.3">
      <c r="B265" s="34" t="s">
        <v>43</v>
      </c>
      <c r="C265" s="33">
        <v>5</v>
      </c>
      <c r="D265" s="31">
        <v>2</v>
      </c>
      <c r="E265" s="32">
        <v>0.6</v>
      </c>
      <c r="F265" s="29">
        <f t="shared" ref="F265" si="33">E265*D265*C265</f>
        <v>6</v>
      </c>
    </row>
    <row r="266" spans="2:6" x14ac:dyDescent="0.3">
      <c r="B266" s="34" t="s">
        <v>61</v>
      </c>
      <c r="C266" s="33"/>
      <c r="D266" s="31"/>
      <c r="E266" s="32"/>
      <c r="F266" s="44">
        <f>SUM(F265)</f>
        <v>6</v>
      </c>
    </row>
    <row r="267" spans="2:6" x14ac:dyDescent="0.3">
      <c r="B267" s="34"/>
      <c r="C267" s="33"/>
      <c r="D267" s="31"/>
      <c r="E267" s="32"/>
      <c r="F267" s="44"/>
    </row>
    <row r="268" spans="2:6" x14ac:dyDescent="0.3">
      <c r="B268" s="34"/>
      <c r="C268" s="33"/>
      <c r="D268" s="31"/>
      <c r="E268" s="32"/>
      <c r="F268" s="44"/>
    </row>
    <row r="269" spans="2:6" x14ac:dyDescent="0.3">
      <c r="B269" s="82" t="s">
        <v>63</v>
      </c>
      <c r="C269" s="84" t="s">
        <v>69</v>
      </c>
      <c r="D269" s="84" t="s">
        <v>11</v>
      </c>
      <c r="E269" s="83"/>
      <c r="F269" s="84"/>
    </row>
    <row r="270" spans="2:6" x14ac:dyDescent="0.3">
      <c r="B270" s="34"/>
      <c r="C270" s="33"/>
      <c r="D270" s="31"/>
      <c r="E270" s="32"/>
      <c r="F270" s="44"/>
    </row>
    <row r="271" spans="2:6" x14ac:dyDescent="0.3">
      <c r="B271" s="34" t="s">
        <v>64</v>
      </c>
      <c r="C271" s="41">
        <f>F25+F51+F80+F107+F141+F164+F184+F206+F229+F252</f>
        <v>321.65749999999997</v>
      </c>
      <c r="D271" s="42" t="s">
        <v>68</v>
      </c>
      <c r="E271" s="32"/>
      <c r="F271" s="44"/>
    </row>
    <row r="272" spans="2:6" x14ac:dyDescent="0.3">
      <c r="B272" s="34"/>
      <c r="C272" s="41"/>
      <c r="D272" s="42"/>
      <c r="E272" s="32"/>
      <c r="F272" s="44"/>
    </row>
    <row r="273" spans="2:6" x14ac:dyDescent="0.3">
      <c r="B273" s="34" t="s">
        <v>65</v>
      </c>
      <c r="C273" s="41">
        <f>F30+F85+F115</f>
        <v>22.985999999999997</v>
      </c>
      <c r="D273" s="42" t="s">
        <v>68</v>
      </c>
      <c r="E273" s="32"/>
      <c r="F273" s="44"/>
    </row>
    <row r="274" spans="2:6" x14ac:dyDescent="0.3">
      <c r="B274" s="34"/>
      <c r="C274" s="41"/>
      <c r="D274" s="42"/>
      <c r="E274" s="32"/>
      <c r="F274" s="44"/>
    </row>
    <row r="275" spans="2:6" x14ac:dyDescent="0.3">
      <c r="B275" s="34" t="s">
        <v>66</v>
      </c>
      <c r="C275" s="41">
        <f>F56+F89+F119+F146+F169+F189+F211+F234+F257</f>
        <v>12.473999999999998</v>
      </c>
      <c r="D275" s="42" t="s">
        <v>68</v>
      </c>
      <c r="E275" s="32"/>
      <c r="F275" s="44"/>
    </row>
    <row r="276" spans="2:6" x14ac:dyDescent="0.3">
      <c r="B276" s="34"/>
      <c r="C276" s="41"/>
      <c r="D276" s="42"/>
      <c r="E276" s="32"/>
      <c r="F276" s="44"/>
    </row>
    <row r="277" spans="2:6" x14ac:dyDescent="0.3">
      <c r="B277" s="34" t="s">
        <v>62</v>
      </c>
      <c r="C277" s="41">
        <f>F65+F98+F266</f>
        <v>9.1020000000000003</v>
      </c>
      <c r="D277" s="42" t="s">
        <v>68</v>
      </c>
      <c r="E277" s="32"/>
      <c r="F277" s="44"/>
    </row>
    <row r="278" spans="2:6" x14ac:dyDescent="0.3">
      <c r="B278" s="34"/>
      <c r="C278" s="41"/>
      <c r="D278" s="42"/>
      <c r="E278" s="32"/>
      <c r="F278" s="44"/>
    </row>
    <row r="279" spans="2:6" x14ac:dyDescent="0.3">
      <c r="B279" s="34" t="s">
        <v>67</v>
      </c>
      <c r="C279" s="41">
        <f>F38+F61+F94+F125+F153+F173+F193+F216+F239+F262</f>
        <v>18.863999999999997</v>
      </c>
      <c r="D279" s="42" t="s">
        <v>68</v>
      </c>
      <c r="E279" s="32"/>
      <c r="F279" s="44"/>
    </row>
    <row r="280" spans="2:6" x14ac:dyDescent="0.3">
      <c r="B280" s="34"/>
      <c r="C280" s="33"/>
      <c r="D280" s="31"/>
      <c r="E280" s="32"/>
      <c r="F280" s="44"/>
    </row>
    <row r="281" spans="2:6" x14ac:dyDescent="0.3">
      <c r="B281" s="1"/>
      <c r="C281" s="3"/>
      <c r="D281" s="3"/>
      <c r="E281" s="3"/>
      <c r="F281" s="3"/>
    </row>
    <row r="282" spans="2:6" x14ac:dyDescent="0.3">
      <c r="B282" s="1"/>
      <c r="C282" s="3"/>
      <c r="D282" s="3"/>
      <c r="E282" s="3"/>
      <c r="F282" s="3"/>
    </row>
    <row r="283" spans="2:6" x14ac:dyDescent="0.3">
      <c r="B283" s="1"/>
      <c r="C283" s="3"/>
      <c r="D283" s="3"/>
      <c r="E283" s="3"/>
      <c r="F283" s="3"/>
    </row>
    <row r="284" spans="2:6" x14ac:dyDescent="0.3">
      <c r="B284" s="1"/>
      <c r="C284" s="3"/>
      <c r="D284" s="3"/>
      <c r="E284" s="3"/>
      <c r="F284" s="3"/>
    </row>
    <row r="285" spans="2:6" x14ac:dyDescent="0.3">
      <c r="B285" s="1"/>
      <c r="C285" s="3"/>
      <c r="D285" s="3"/>
      <c r="E285" s="3"/>
      <c r="F285" s="3"/>
    </row>
    <row r="286" spans="2:6" x14ac:dyDescent="0.3">
      <c r="B286" s="1"/>
      <c r="C286" s="3"/>
      <c r="D286" s="3"/>
      <c r="E286" s="3"/>
      <c r="F286" s="3"/>
    </row>
    <row r="287" spans="2:6" x14ac:dyDescent="0.3">
      <c r="B287" s="1"/>
      <c r="C287" s="2"/>
      <c r="D287" s="2"/>
      <c r="E287" s="2"/>
      <c r="F287" s="2"/>
    </row>
    <row r="288" spans="2:6" x14ac:dyDescent="0.3">
      <c r="B288" s="1"/>
      <c r="C288" s="2"/>
      <c r="D288" s="2"/>
      <c r="E288" s="2"/>
      <c r="F288" s="2"/>
    </row>
    <row r="289" spans="2:6" x14ac:dyDescent="0.3">
      <c r="B289" s="1"/>
      <c r="C289" s="2"/>
      <c r="D289" s="2"/>
      <c r="E289" s="2"/>
      <c r="F289" s="2"/>
    </row>
    <row r="290" spans="2:6" x14ac:dyDescent="0.3">
      <c r="B290" s="1"/>
      <c r="C290" s="2"/>
      <c r="D290" s="2"/>
      <c r="E290" s="2"/>
      <c r="F290" s="2"/>
    </row>
    <row r="291" spans="2:6" x14ac:dyDescent="0.3">
      <c r="B291" s="1"/>
      <c r="C291" s="2"/>
      <c r="D291" s="2"/>
      <c r="E291" s="2"/>
      <c r="F291" s="2"/>
    </row>
    <row r="292" spans="2:6" x14ac:dyDescent="0.3">
      <c r="B292" s="1"/>
      <c r="C292" s="2"/>
      <c r="D292" s="2"/>
      <c r="E292" s="2"/>
      <c r="F292" s="2"/>
    </row>
    <row r="293" spans="2:6" x14ac:dyDescent="0.3">
      <c r="B293" s="1"/>
      <c r="C293" s="2"/>
      <c r="D293" s="2"/>
      <c r="E293" s="2"/>
      <c r="F293" s="2"/>
    </row>
    <row r="294" spans="2:6" x14ac:dyDescent="0.3">
      <c r="B294" s="1"/>
      <c r="C294" s="2"/>
      <c r="D294" s="2"/>
      <c r="E294" s="2"/>
      <c r="F294" s="2"/>
    </row>
    <row r="295" spans="2:6" x14ac:dyDescent="0.3">
      <c r="B295" s="1"/>
      <c r="C295" s="2"/>
      <c r="D295" s="2"/>
      <c r="E295" s="2"/>
      <c r="F295" s="2"/>
    </row>
    <row r="296" spans="2:6" x14ac:dyDescent="0.3">
      <c r="B296" s="1"/>
      <c r="C296" s="2"/>
      <c r="D296" s="2"/>
      <c r="E296" s="2"/>
      <c r="F296" s="2"/>
    </row>
    <row r="297" spans="2:6" x14ac:dyDescent="0.3">
      <c r="B297" s="1"/>
      <c r="C297" s="2"/>
      <c r="D297" s="2"/>
      <c r="E297" s="2"/>
      <c r="F297" s="2"/>
    </row>
    <row r="298" spans="2:6" x14ac:dyDescent="0.3">
      <c r="B298" s="1"/>
      <c r="C298" s="2"/>
      <c r="D298" s="2"/>
      <c r="E298" s="2"/>
      <c r="F298" s="2"/>
    </row>
    <row r="299" spans="2:6" x14ac:dyDescent="0.3">
      <c r="B299" s="1"/>
      <c r="C299" s="2"/>
      <c r="D299" s="2"/>
      <c r="E299" s="2"/>
      <c r="F299" s="2"/>
    </row>
    <row r="300" spans="2:6" x14ac:dyDescent="0.3">
      <c r="B300" s="1"/>
      <c r="C300" s="2"/>
      <c r="D300" s="2"/>
      <c r="E300" s="2"/>
      <c r="F300" s="2"/>
    </row>
    <row r="301" spans="2:6" x14ac:dyDescent="0.3">
      <c r="B301" s="1"/>
      <c r="C301" s="2"/>
      <c r="D301" s="2"/>
      <c r="E301" s="2"/>
      <c r="F301" s="2"/>
    </row>
    <row r="302" spans="2:6" x14ac:dyDescent="0.3">
      <c r="B302" s="1"/>
      <c r="C302" s="2"/>
      <c r="D302" s="2"/>
      <c r="E302" s="2"/>
      <c r="F302" s="2"/>
    </row>
    <row r="303" spans="2:6" x14ac:dyDescent="0.3">
      <c r="B303" s="1"/>
      <c r="C303" s="2"/>
      <c r="D303" s="2"/>
      <c r="E303" s="2"/>
      <c r="F303" s="2"/>
    </row>
    <row r="304" spans="2:6" x14ac:dyDescent="0.3">
      <c r="B304" s="1"/>
      <c r="C304" s="2"/>
      <c r="D304" s="2"/>
      <c r="E304" s="2"/>
      <c r="F304" s="2"/>
    </row>
    <row r="305" spans="2:6" x14ac:dyDescent="0.3">
      <c r="B305" s="1"/>
      <c r="C305" s="2"/>
      <c r="D305" s="2"/>
      <c r="E305" s="2"/>
      <c r="F305" s="2"/>
    </row>
    <row r="306" spans="2:6" x14ac:dyDescent="0.3">
      <c r="B306" s="1"/>
      <c r="C306" s="2"/>
      <c r="D306" s="2"/>
      <c r="E306" s="2"/>
      <c r="F306" s="2"/>
    </row>
    <row r="307" spans="2:6" x14ac:dyDescent="0.3">
      <c r="B307" s="1"/>
      <c r="C307" s="2"/>
      <c r="D307" s="2"/>
      <c r="E307" s="2"/>
      <c r="F307" s="2"/>
    </row>
    <row r="308" spans="2:6" x14ac:dyDescent="0.3">
      <c r="B308" s="1"/>
      <c r="C308" s="2"/>
      <c r="D308" s="2"/>
      <c r="E308" s="2"/>
      <c r="F308" s="2"/>
    </row>
    <row r="309" spans="2:6" x14ac:dyDescent="0.3">
      <c r="B309" s="1"/>
      <c r="C309" s="2"/>
      <c r="D309" s="2"/>
      <c r="E309" s="2"/>
      <c r="F309" s="2"/>
    </row>
    <row r="310" spans="2:6" x14ac:dyDescent="0.3">
      <c r="B310" s="1"/>
      <c r="C310" s="2"/>
      <c r="D310" s="2"/>
      <c r="E310" s="2"/>
      <c r="F310" s="2"/>
    </row>
    <row r="311" spans="2:6" x14ac:dyDescent="0.3">
      <c r="B311" s="1"/>
      <c r="C311" s="2"/>
      <c r="D311" s="2"/>
      <c r="E311" s="2"/>
      <c r="F311" s="2"/>
    </row>
    <row r="312" spans="2:6" x14ac:dyDescent="0.3">
      <c r="B312" s="1"/>
      <c r="C312" s="2"/>
      <c r="D312" s="2"/>
      <c r="E312" s="2"/>
      <c r="F312" s="2"/>
    </row>
    <row r="313" spans="2:6" x14ac:dyDescent="0.3">
      <c r="B313" s="1"/>
      <c r="C313" s="2"/>
      <c r="D313" s="2"/>
      <c r="E313" s="2"/>
      <c r="F313" s="2"/>
    </row>
    <row r="314" spans="2:6" x14ac:dyDescent="0.3">
      <c r="B314" s="1"/>
      <c r="C314" s="2"/>
      <c r="D314" s="2"/>
      <c r="E314" s="2"/>
      <c r="F314" s="2"/>
    </row>
    <row r="315" spans="2:6" x14ac:dyDescent="0.3">
      <c r="B315" s="1"/>
      <c r="C315" s="2"/>
      <c r="D315" s="2"/>
      <c r="E315" s="2"/>
      <c r="F315" s="2"/>
    </row>
    <row r="316" spans="2:6" x14ac:dyDescent="0.3">
      <c r="B316" s="1"/>
      <c r="C316" s="2"/>
      <c r="D316" s="2"/>
      <c r="E316" s="2"/>
      <c r="F316" s="2"/>
    </row>
    <row r="317" spans="2:6" x14ac:dyDescent="0.3">
      <c r="B317" s="1"/>
      <c r="C317" s="2"/>
      <c r="D317" s="2"/>
      <c r="E317" s="2"/>
      <c r="F317" s="2"/>
    </row>
    <row r="318" spans="2:6" x14ac:dyDescent="0.3">
      <c r="B318" s="1"/>
      <c r="C318" s="2"/>
      <c r="D318" s="2"/>
      <c r="E318" s="2"/>
      <c r="F318" s="2"/>
    </row>
    <row r="319" spans="2:6" x14ac:dyDescent="0.3">
      <c r="B319" s="1"/>
      <c r="C319" s="2"/>
      <c r="D319" s="2"/>
      <c r="E319" s="2"/>
      <c r="F319" s="2"/>
    </row>
    <row r="320" spans="2:6" x14ac:dyDescent="0.3">
      <c r="B320" s="1"/>
      <c r="C320" s="2"/>
      <c r="D320" s="2"/>
      <c r="E320" s="2"/>
      <c r="F320" s="2"/>
    </row>
    <row r="321" spans="2:6" x14ac:dyDescent="0.3">
      <c r="B321" s="1"/>
      <c r="C321" s="3"/>
      <c r="D321" s="3"/>
      <c r="E321" s="3"/>
      <c r="F321" s="3"/>
    </row>
    <row r="322" spans="2:6" x14ac:dyDescent="0.3">
      <c r="B322" s="1"/>
      <c r="C322" s="2"/>
      <c r="D322" s="2"/>
      <c r="E322" s="2"/>
      <c r="F322" s="2"/>
    </row>
    <row r="323" spans="2:6" x14ac:dyDescent="0.3">
      <c r="B323" s="1"/>
      <c r="C323" s="2"/>
      <c r="D323" s="2"/>
      <c r="E323" s="2"/>
      <c r="F323" s="2"/>
    </row>
    <row r="324" spans="2:6" x14ac:dyDescent="0.3">
      <c r="B324" s="1"/>
      <c r="C324" s="2"/>
      <c r="D324" s="2"/>
      <c r="E324" s="2"/>
      <c r="F324" s="2"/>
    </row>
    <row r="325" spans="2:6" x14ac:dyDescent="0.3">
      <c r="B325" s="1"/>
      <c r="C325" s="4"/>
      <c r="D325" s="4"/>
      <c r="E325" s="4"/>
      <c r="F325" s="4"/>
    </row>
    <row r="326" spans="2:6" x14ac:dyDescent="0.3">
      <c r="B326" s="1"/>
      <c r="C326" s="3"/>
      <c r="D326" s="3"/>
      <c r="E326" s="3"/>
      <c r="F326" s="3"/>
    </row>
    <row r="327" spans="2:6" x14ac:dyDescent="0.3">
      <c r="B327" s="1"/>
      <c r="C327" s="3"/>
      <c r="D327" s="3"/>
      <c r="E327" s="3"/>
      <c r="F327" s="3"/>
    </row>
    <row r="328" spans="2:6" x14ac:dyDescent="0.3">
      <c r="B328" s="1"/>
      <c r="C328" s="3"/>
      <c r="D328" s="3"/>
      <c r="E328" s="3"/>
      <c r="F328" s="3"/>
    </row>
    <row r="329" spans="2:6" x14ac:dyDescent="0.3">
      <c r="B329" s="1"/>
      <c r="C329" s="3"/>
      <c r="D329" s="3"/>
      <c r="E329" s="3"/>
      <c r="F329" s="3"/>
    </row>
    <row r="330" spans="2:6" x14ac:dyDescent="0.3">
      <c r="B330" s="1"/>
      <c r="C330" s="3"/>
      <c r="D330" s="3"/>
      <c r="E330" s="3"/>
      <c r="F330" s="3"/>
    </row>
    <row r="331" spans="2:6" x14ac:dyDescent="0.3">
      <c r="B331" s="1"/>
      <c r="C331" s="3"/>
      <c r="D331" s="3"/>
      <c r="E331" s="3"/>
      <c r="F331" s="3"/>
    </row>
    <row r="332" spans="2:6" x14ac:dyDescent="0.3">
      <c r="B332" s="1"/>
      <c r="C332" s="3"/>
      <c r="D332" s="3"/>
      <c r="E332" s="3"/>
      <c r="F332" s="3"/>
    </row>
    <row r="333" spans="2:6" x14ac:dyDescent="0.3">
      <c r="B333" s="1"/>
      <c r="C333" s="2"/>
      <c r="D333" s="2"/>
      <c r="E333" s="2"/>
      <c r="F333" s="2"/>
    </row>
    <row r="334" spans="2:6" x14ac:dyDescent="0.3">
      <c r="B334" s="1"/>
      <c r="C334" s="3"/>
      <c r="D334" s="3"/>
      <c r="E334" s="3"/>
      <c r="F334" s="3"/>
    </row>
    <row r="335" spans="2:6" x14ac:dyDescent="0.3">
      <c r="B335" s="1"/>
      <c r="C335" s="3"/>
      <c r="D335" s="3"/>
      <c r="E335" s="3"/>
      <c r="F335" s="3"/>
    </row>
    <row r="336" spans="2:6" x14ac:dyDescent="0.3">
      <c r="B336" s="1"/>
      <c r="C336" s="4"/>
      <c r="D336" s="4"/>
      <c r="E336" s="4"/>
      <c r="F336" s="4"/>
    </row>
    <row r="337" spans="2:6" x14ac:dyDescent="0.3">
      <c r="B337" s="1"/>
      <c r="C337" s="4"/>
      <c r="D337" s="4"/>
      <c r="E337" s="4"/>
      <c r="F337" s="4"/>
    </row>
    <row r="338" spans="2:6" x14ac:dyDescent="0.3">
      <c r="B338" s="1"/>
      <c r="C338" s="4"/>
      <c r="D338" s="4"/>
      <c r="E338" s="4"/>
      <c r="F338" s="4"/>
    </row>
    <row r="339" spans="2:6" x14ac:dyDescent="0.3">
      <c r="B339" s="1"/>
      <c r="C339" s="4"/>
      <c r="D339" s="4"/>
      <c r="E339" s="4"/>
      <c r="F339" s="4"/>
    </row>
    <row r="340" spans="2:6" x14ac:dyDescent="0.3">
      <c r="B340" s="1"/>
      <c r="C340" s="4"/>
      <c r="D340" s="4"/>
      <c r="E340" s="4"/>
      <c r="F340" s="4"/>
    </row>
    <row r="341" spans="2:6" x14ac:dyDescent="0.3">
      <c r="B341" s="1"/>
      <c r="C341" s="4"/>
      <c r="D341" s="4"/>
      <c r="E341" s="4"/>
      <c r="F341" s="4"/>
    </row>
    <row r="342" spans="2:6" x14ac:dyDescent="0.3">
      <c r="B342" s="1"/>
      <c r="C342" s="4"/>
      <c r="D342" s="4"/>
      <c r="E342" s="4"/>
      <c r="F342" s="4"/>
    </row>
    <row r="343" spans="2:6" x14ac:dyDescent="0.3">
      <c r="B343" s="1"/>
      <c r="C343" s="4"/>
      <c r="D343" s="4"/>
      <c r="E343" s="4"/>
      <c r="F343" s="4"/>
    </row>
    <row r="344" spans="2:6" x14ac:dyDescent="0.3">
      <c r="B344" s="1"/>
      <c r="C344" s="4"/>
      <c r="D344" s="4"/>
      <c r="E344" s="4"/>
      <c r="F344" s="4"/>
    </row>
    <row r="345" spans="2:6" x14ac:dyDescent="0.3">
      <c r="B345" s="1"/>
      <c r="C345" s="4"/>
      <c r="D345" s="4"/>
      <c r="E345" s="4"/>
      <c r="F345" s="4"/>
    </row>
    <row r="346" spans="2:6" x14ac:dyDescent="0.3">
      <c r="B346" s="1"/>
      <c r="C346" s="4"/>
      <c r="D346" s="4"/>
      <c r="E346" s="4"/>
      <c r="F346" s="4"/>
    </row>
    <row r="347" spans="2:6" x14ac:dyDescent="0.3">
      <c r="B347" s="1"/>
      <c r="C347" s="5"/>
      <c r="D347" s="5"/>
      <c r="E347" s="5"/>
      <c r="F347" s="5"/>
    </row>
    <row r="348" spans="2:6" x14ac:dyDescent="0.3">
      <c r="B348" s="1"/>
      <c r="C348" s="4"/>
      <c r="D348" s="4"/>
      <c r="E348" s="4"/>
      <c r="F348" s="4"/>
    </row>
    <row r="349" spans="2:6" x14ac:dyDescent="0.3">
      <c r="B349" s="1"/>
      <c r="C349" s="4"/>
      <c r="D349" s="4"/>
      <c r="E349" s="4"/>
      <c r="F349" s="4"/>
    </row>
    <row r="350" spans="2:6" x14ac:dyDescent="0.3">
      <c r="B350" s="1"/>
      <c r="C350" s="4"/>
      <c r="D350" s="4"/>
      <c r="E350" s="4"/>
      <c r="F350" s="4"/>
    </row>
    <row r="351" spans="2:6" x14ac:dyDescent="0.3">
      <c r="B351" s="1"/>
      <c r="C351" s="2"/>
      <c r="D351" s="2"/>
      <c r="E351" s="2"/>
      <c r="F351" s="2"/>
    </row>
    <row r="352" spans="2:6" x14ac:dyDescent="0.3">
      <c r="B352" s="1"/>
      <c r="C352" s="6"/>
      <c r="D352" s="6"/>
      <c r="E352" s="6"/>
      <c r="F352" s="6"/>
    </row>
    <row r="353" spans="2:6" x14ac:dyDescent="0.3">
      <c r="B353" s="7"/>
      <c r="C353" s="2"/>
      <c r="D353" s="2"/>
      <c r="E353" s="2"/>
      <c r="F353" s="2"/>
    </row>
    <row r="354" spans="2:6" x14ac:dyDescent="0.3">
      <c r="B354" s="7"/>
      <c r="C354" s="2"/>
      <c r="D354" s="2"/>
      <c r="E354" s="2"/>
      <c r="F354" s="2"/>
    </row>
    <row r="355" spans="2:6" x14ac:dyDescent="0.3">
      <c r="B355" s="7"/>
      <c r="C355" s="3"/>
      <c r="D355" s="3"/>
      <c r="E355" s="3"/>
      <c r="F355" s="3"/>
    </row>
    <row r="356" spans="2:6" x14ac:dyDescent="0.3">
      <c r="B356" s="1"/>
      <c r="C356" s="3"/>
      <c r="D356" s="3"/>
      <c r="E356" s="3"/>
      <c r="F356" s="3"/>
    </row>
    <row r="357" spans="2:6" x14ac:dyDescent="0.3">
      <c r="B357" s="1"/>
      <c r="C357" s="3"/>
      <c r="D357" s="3"/>
      <c r="E357" s="3"/>
      <c r="F357" s="3"/>
    </row>
    <row r="358" spans="2:6" x14ac:dyDescent="0.3">
      <c r="B358" s="1"/>
      <c r="C358" s="3"/>
      <c r="D358" s="3"/>
      <c r="E358" s="3"/>
      <c r="F358" s="3"/>
    </row>
    <row r="359" spans="2:6" x14ac:dyDescent="0.3">
      <c r="B359" s="1"/>
      <c r="C359" s="3"/>
      <c r="D359" s="3"/>
      <c r="E359" s="3"/>
      <c r="F359" s="3"/>
    </row>
    <row r="360" spans="2:6" x14ac:dyDescent="0.3">
      <c r="B360" s="1"/>
      <c r="C360" s="3"/>
      <c r="D360" s="3"/>
      <c r="E360" s="3"/>
      <c r="F360" s="3"/>
    </row>
    <row r="361" spans="2:6" x14ac:dyDescent="0.3">
      <c r="B361" s="1"/>
      <c r="C361" s="3"/>
      <c r="D361" s="3"/>
      <c r="E361" s="3"/>
      <c r="F361" s="3"/>
    </row>
    <row r="362" spans="2:6" x14ac:dyDescent="0.3">
      <c r="B362" s="1"/>
      <c r="C362" s="3"/>
      <c r="D362" s="3"/>
      <c r="E362" s="3"/>
      <c r="F362" s="3"/>
    </row>
    <row r="363" spans="2:6" x14ac:dyDescent="0.3">
      <c r="B363" s="1"/>
      <c r="C363" s="3"/>
      <c r="D363" s="3"/>
      <c r="E363" s="3"/>
      <c r="F363" s="3"/>
    </row>
    <row r="364" spans="2:6" x14ac:dyDescent="0.3">
      <c r="B364" s="1"/>
      <c r="C364" s="3"/>
      <c r="D364" s="3"/>
      <c r="E364" s="3"/>
      <c r="F364" s="3"/>
    </row>
    <row r="365" spans="2:6" x14ac:dyDescent="0.3">
      <c r="B365" s="1"/>
      <c r="C365" s="3"/>
      <c r="D365" s="3"/>
      <c r="E365" s="3"/>
      <c r="F365" s="3"/>
    </row>
    <row r="366" spans="2:6" x14ac:dyDescent="0.3">
      <c r="B366" s="1"/>
      <c r="C366" s="3"/>
      <c r="D366" s="3"/>
      <c r="E366" s="3"/>
      <c r="F366" s="3"/>
    </row>
    <row r="367" spans="2:6" x14ac:dyDescent="0.3">
      <c r="B367" s="1"/>
      <c r="C367" s="3"/>
      <c r="D367" s="3"/>
      <c r="E367" s="3"/>
      <c r="F367" s="3"/>
    </row>
    <row r="368" spans="2:6" x14ac:dyDescent="0.3">
      <c r="B368" s="1"/>
      <c r="C368" s="3"/>
      <c r="D368" s="3"/>
      <c r="E368" s="3"/>
      <c r="F368" s="3"/>
    </row>
    <row r="369" spans="2:6" x14ac:dyDescent="0.3">
      <c r="B369" s="1"/>
      <c r="C369" s="3"/>
      <c r="D369" s="3"/>
      <c r="E369" s="3"/>
      <c r="F369" s="3"/>
    </row>
    <row r="370" spans="2:6" x14ac:dyDescent="0.3">
      <c r="B370" s="1"/>
      <c r="C370" s="3"/>
      <c r="D370" s="3"/>
      <c r="E370" s="3"/>
      <c r="F370" s="3"/>
    </row>
    <row r="371" spans="2:6" x14ac:dyDescent="0.3">
      <c r="B371" s="1"/>
      <c r="C371" s="3"/>
      <c r="D371" s="3"/>
      <c r="E371" s="3"/>
      <c r="F371" s="3"/>
    </row>
    <row r="372" spans="2:6" x14ac:dyDescent="0.3">
      <c r="B372" s="1"/>
      <c r="C372" s="3"/>
      <c r="D372" s="3"/>
      <c r="E372" s="3"/>
      <c r="F372" s="3"/>
    </row>
    <row r="373" spans="2:6" x14ac:dyDescent="0.3">
      <c r="B373" s="1"/>
      <c r="C373" s="3"/>
      <c r="D373" s="3"/>
      <c r="E373" s="3"/>
      <c r="F373" s="3"/>
    </row>
    <row r="374" spans="2:6" x14ac:dyDescent="0.3">
      <c r="B374" s="1"/>
      <c r="C374" s="3"/>
      <c r="D374" s="3"/>
      <c r="E374" s="3"/>
      <c r="F374" s="3"/>
    </row>
    <row r="375" spans="2:6" x14ac:dyDescent="0.3">
      <c r="B375" s="1"/>
      <c r="C375" s="3"/>
      <c r="D375" s="3"/>
      <c r="E375" s="3"/>
      <c r="F375" s="3"/>
    </row>
    <row r="376" spans="2:6" x14ac:dyDescent="0.3">
      <c r="B376" s="1"/>
      <c r="C376" s="3"/>
      <c r="D376" s="3"/>
      <c r="E376" s="3"/>
      <c r="F376" s="3"/>
    </row>
    <row r="377" spans="2:6" x14ac:dyDescent="0.3">
      <c r="B377" s="1"/>
      <c r="C377" s="3"/>
      <c r="D377" s="3"/>
      <c r="E377" s="3"/>
      <c r="F377" s="3"/>
    </row>
    <row r="378" spans="2:6" x14ac:dyDescent="0.3">
      <c r="B378" s="1"/>
      <c r="C378" s="2"/>
      <c r="D378" s="2"/>
      <c r="E378" s="2"/>
      <c r="F378" s="2"/>
    </row>
    <row r="379" spans="2:6" x14ac:dyDescent="0.3">
      <c r="B379" s="1"/>
      <c r="C379" s="2"/>
      <c r="D379" s="2"/>
      <c r="E379" s="2"/>
      <c r="F379" s="2"/>
    </row>
  </sheetData>
  <mergeCells count="3">
    <mergeCell ref="B67:B68"/>
    <mergeCell ref="B7:B8"/>
    <mergeCell ref="B40:B41"/>
  </mergeCells>
  <pageMargins left="0" right="0" top="0" bottom="0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2024-06-18T17:27:35Z</dcterms:created>
  <dcterms:modified xsi:type="dcterms:W3CDTF">2024-07-18T22:55:03Z</dcterms:modified>
</cp:coreProperties>
</file>